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450" windowHeight="4770" tabRatio="790" activeTab="0"/>
  </bookViews>
  <sheets>
    <sheet name="DüşeyAra" sheetId="1" r:id="rId1"/>
    <sheet name="YatayAra" sheetId="2" r:id="rId2"/>
    <sheet name="ÖzetTabloData" sheetId="3" r:id="rId3"/>
    <sheet name="ÖzTabS1" sheetId="4" r:id="rId4"/>
    <sheet name="ÖzTabS2" sheetId="5" r:id="rId5"/>
    <sheet name="ÖzelFilitre" sheetId="6" r:id="rId6"/>
    <sheet name="ÖzetTabloGrafik" sheetId="7" r:id="rId7"/>
    <sheet name="Grafik" sheetId="8" r:id="rId8"/>
    <sheet name="Makro_1" sheetId="9" r:id="rId9"/>
    <sheet name="Makro_2" sheetId="10" r:id="rId10"/>
    <sheet name="Makro_3" sheetId="11" r:id="rId11"/>
    <sheet name="Makro_4" sheetId="12" r:id="rId12"/>
  </sheets>
  <definedNames>
    <definedName name="_xlnm._FilterDatabase" localSheetId="5" hidden="1">'ÖzelFilitre'!$A$3:$F$1257</definedName>
  </definedNames>
  <calcPr fullCalcOnLoad="1" iterate="1" iterateCount="1" iterateDelta="0.001"/>
  <pivotCaches>
    <pivotCache cacheId="2" r:id="rId13"/>
    <pivotCache cacheId="1" r:id="rId14"/>
  </pivotCaches>
</workbook>
</file>

<file path=xl/sharedStrings.xml><?xml version="1.0" encoding="utf-8"?>
<sst xmlns="http://schemas.openxmlformats.org/spreadsheetml/2006/main" count="16449" uniqueCount="2080">
  <si>
    <t>Fatura No</t>
  </si>
  <si>
    <t>SF12356</t>
  </si>
  <si>
    <t>SF12357</t>
  </si>
  <si>
    <t>SF12358</t>
  </si>
  <si>
    <t>SF12359</t>
  </si>
  <si>
    <t>SF12360</t>
  </si>
  <si>
    <t>SF12361</t>
  </si>
  <si>
    <t>SF12362</t>
  </si>
  <si>
    <t>SF12363</t>
  </si>
  <si>
    <t>SF12364</t>
  </si>
  <si>
    <t>SF12365</t>
  </si>
  <si>
    <t>SF12366</t>
  </si>
  <si>
    <t>SF12367</t>
  </si>
  <si>
    <t>SF12368</t>
  </si>
  <si>
    <t>SF12369</t>
  </si>
  <si>
    <t>SF12370</t>
  </si>
  <si>
    <t>SF12371</t>
  </si>
  <si>
    <t>SF12372</t>
  </si>
  <si>
    <t>SF12373</t>
  </si>
  <si>
    <t>SF12374</t>
  </si>
  <si>
    <t>SF12375</t>
  </si>
  <si>
    <t>SF12376</t>
  </si>
  <si>
    <t>SF12377</t>
  </si>
  <si>
    <t>SF12378</t>
  </si>
  <si>
    <t>Müşteri</t>
  </si>
  <si>
    <t>Ramazan DEMİREL</t>
  </si>
  <si>
    <t>Semih AKGÜN</t>
  </si>
  <si>
    <t>Hayati DEMİR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</si>
  <si>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</si>
  <si>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</si>
  <si>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</si>
  <si>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</si>
  <si>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</si>
  <si>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</si>
  <si>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</si>
  <si>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</si>
  <si>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</si>
  <si>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</si>
  <si>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</si>
  <si>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</si>
  <si>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</si>
  <si>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</si>
  <si>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</si>
  <si>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</si>
  <si>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</si>
  <si>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</si>
  <si>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</si>
  <si>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</si>
  <si>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</si>
  <si>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</si>
  <si>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</si>
  <si>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</si>
  <si>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</si>
  <si>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</si>
  <si>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SF12379</t>
  </si>
  <si>
    <t>SF12380</t>
  </si>
  <si>
    <t>SF12381</t>
  </si>
  <si>
    <t>SF12382</t>
  </si>
  <si>
    <t>SF12383</t>
  </si>
  <si>
    <t>SF12384</t>
  </si>
  <si>
    <t>Ürün</t>
  </si>
  <si>
    <t>Takım Elbise</t>
  </si>
  <si>
    <t>Ayakkabı</t>
  </si>
  <si>
    <t>Palto</t>
  </si>
  <si>
    <t>Ceket</t>
  </si>
  <si>
    <t>Kaban</t>
  </si>
  <si>
    <t>Çorap</t>
  </si>
  <si>
    <t>Çanta</t>
  </si>
  <si>
    <t>Mendil</t>
  </si>
  <si>
    <t>Cüzdan</t>
  </si>
  <si>
    <t>Gömlek</t>
  </si>
  <si>
    <t>T-Shirt</t>
  </si>
  <si>
    <t>Jean</t>
  </si>
  <si>
    <t>Adet</t>
  </si>
  <si>
    <t>Adet Fiyat</t>
  </si>
  <si>
    <t>Toplam</t>
  </si>
  <si>
    <t>Sınıf</t>
  </si>
  <si>
    <t>Değer (mm)</t>
  </si>
  <si>
    <t>56-132</t>
  </si>
  <si>
    <t>132-208</t>
  </si>
  <si>
    <t>208-284</t>
  </si>
  <si>
    <t>284-360</t>
  </si>
  <si>
    <t>360-436</t>
  </si>
  <si>
    <t>436-512</t>
  </si>
  <si>
    <t>512-589</t>
  </si>
  <si>
    <t>589-665</t>
  </si>
  <si>
    <t>665-741</t>
  </si>
  <si>
    <t>741-818</t>
  </si>
  <si>
    <t>Heyelan Sayisi</t>
  </si>
  <si>
    <t>% Heyelan</t>
  </si>
  <si>
    <t>Toplam Heyelan</t>
  </si>
  <si>
    <t>Karlı AŞ</t>
  </si>
  <si>
    <t>Zararlı AŞ</t>
  </si>
  <si>
    <t>FİRMA</t>
  </si>
  <si>
    <t>VADE (GÜN)</t>
  </si>
  <si>
    <t>TAHSİL TARİHİ</t>
  </si>
  <si>
    <t xml:space="preserve">FİRMA </t>
  </si>
  <si>
    <t>MALAZLAR</t>
  </si>
  <si>
    <t>ASAPAR</t>
  </si>
  <si>
    <t>ZAKTUR</t>
  </si>
  <si>
    <t>KARALIM</t>
  </si>
  <si>
    <t>ALEMDAR</t>
  </si>
  <si>
    <t>Sicil No</t>
  </si>
  <si>
    <t>Fakülte</t>
  </si>
  <si>
    <t>Bölüm</t>
  </si>
  <si>
    <t>Abdullah ERTEKİN</t>
  </si>
  <si>
    <t>Hasan YAGCI</t>
  </si>
  <si>
    <t>Akif ERASLAN</t>
  </si>
  <si>
    <t>Ebru GÜLTEKİN</t>
  </si>
  <si>
    <t>Nihal KARA</t>
  </si>
  <si>
    <t>Mimarlık</t>
  </si>
  <si>
    <t>Mehmet ÖNER</t>
  </si>
  <si>
    <t>Zuhal KARA</t>
  </si>
  <si>
    <t>Ebru ÖNER</t>
  </si>
  <si>
    <t>Fizik</t>
  </si>
  <si>
    <t>Kimya</t>
  </si>
  <si>
    <t>Sınıf Öğretmenliği</t>
  </si>
  <si>
    <t>Biyoloji</t>
  </si>
  <si>
    <t>Şehir ve Böl. Planlama</t>
  </si>
  <si>
    <t>ProgramAdı</t>
  </si>
  <si>
    <t>DIL</t>
  </si>
  <si>
    <t>OGR</t>
  </si>
  <si>
    <t>SN</t>
  </si>
  <si>
    <t>KODU</t>
  </si>
  <si>
    <t>Dersin Adı</t>
  </si>
  <si>
    <t>Öğretim Elemanı</t>
  </si>
  <si>
    <t>Tarih</t>
  </si>
  <si>
    <t>Saat</t>
  </si>
  <si>
    <t>Derslik</t>
  </si>
  <si>
    <t>Bilgisayar Müh.</t>
  </si>
  <si>
    <t>I.Öğ.</t>
  </si>
  <si>
    <t>CAL183</t>
  </si>
  <si>
    <t>Mathematics I</t>
  </si>
  <si>
    <t>Tufan TURACI</t>
  </si>
  <si>
    <t>MUHF-M108</t>
  </si>
  <si>
    <t>MUHF-MZ06</t>
  </si>
  <si>
    <t>MUHF-M107</t>
  </si>
  <si>
    <t>CHE183</t>
  </si>
  <si>
    <t>General Chemistry</t>
  </si>
  <si>
    <t>Menderes LEVENT</t>
  </si>
  <si>
    <t>MUHF-MZ07</t>
  </si>
  <si>
    <t>CME111</t>
  </si>
  <si>
    <t>Programming Languages I</t>
  </si>
  <si>
    <t>Ümit ATİLA</t>
  </si>
  <si>
    <t>MUHF-M105</t>
  </si>
  <si>
    <t>MUHF-M104</t>
  </si>
  <si>
    <t>CME113</t>
  </si>
  <si>
    <t>Introduction to Computer Engineering</t>
  </si>
  <si>
    <t>Doğan ÇALIKOĞLU</t>
  </si>
  <si>
    <t>MUHF-M106</t>
  </si>
  <si>
    <t>FOL181</t>
  </si>
  <si>
    <t>Foreign Language I-Senkron</t>
  </si>
  <si>
    <t>Şafak BAYIR</t>
  </si>
  <si>
    <t>YDYO DERSLİK7</t>
  </si>
  <si>
    <t>YDYO DERSLİK8</t>
  </si>
  <si>
    <t>HST181</t>
  </si>
  <si>
    <t>Atatürk's Principles and History of Revolutions I</t>
  </si>
  <si>
    <t>Barış SARIKÖSE</t>
  </si>
  <si>
    <t>YDYO DERSLİK9</t>
  </si>
  <si>
    <t>YDYO DERSLİK10</t>
  </si>
  <si>
    <t>PHY183</t>
  </si>
  <si>
    <t>General Physics I</t>
  </si>
  <si>
    <t>Mustafa Barış TERCAN</t>
  </si>
  <si>
    <t>MUHF-202</t>
  </si>
  <si>
    <t>MUHF-A9</t>
  </si>
  <si>
    <t>MUHF-A10</t>
  </si>
  <si>
    <t>TRK181</t>
  </si>
  <si>
    <t>Turkish Language I</t>
  </si>
  <si>
    <t>Serhat KÜÇÜK</t>
  </si>
  <si>
    <t xml:space="preserve">YDYO DERSLİK14 </t>
  </si>
  <si>
    <t>YDYO DERSLİK15</t>
  </si>
  <si>
    <t>CAL283</t>
  </si>
  <si>
    <t>Differantial Equations</t>
  </si>
  <si>
    <t>İ. Rakıp KARAŞ</t>
  </si>
  <si>
    <t>MUHF-M307</t>
  </si>
  <si>
    <t>MUHF-M306</t>
  </si>
  <si>
    <t>CME221</t>
  </si>
  <si>
    <t>Logic Circuits</t>
  </si>
  <si>
    <t>Mehmet AKBABA</t>
  </si>
  <si>
    <t>CME223</t>
  </si>
  <si>
    <t>Circuit Analysis</t>
  </si>
  <si>
    <t>İsmail Hakkı TAYYAR</t>
  </si>
  <si>
    <t>CME225</t>
  </si>
  <si>
    <t>Object Oriented Programming</t>
  </si>
  <si>
    <t>Özden İŞBİLİR</t>
  </si>
  <si>
    <t>MUHF-A8</t>
  </si>
  <si>
    <t>CME227</t>
  </si>
  <si>
    <t>Data Structures</t>
  </si>
  <si>
    <t>Hakan KUTUCU</t>
  </si>
  <si>
    <t>MUHF-A5</t>
  </si>
  <si>
    <t>MUHF-A4</t>
  </si>
  <si>
    <t>FOL281</t>
  </si>
  <si>
    <t>Technical Foreign Language I</t>
  </si>
  <si>
    <t>MUHF-A11</t>
  </si>
  <si>
    <t>CME321</t>
  </si>
  <si>
    <t xml:space="preserve">Microprocessors </t>
  </si>
  <si>
    <t>Salih GÖRGÜNOĞLU</t>
  </si>
  <si>
    <t>MUHF-M109</t>
  </si>
  <si>
    <t>CME323</t>
  </si>
  <si>
    <t>Numeric Analysis</t>
  </si>
  <si>
    <t>Yasin ORTAKÇI</t>
  </si>
  <si>
    <t>CME325</t>
  </si>
  <si>
    <t>Data Communication Systems</t>
  </si>
  <si>
    <t>İ. Muharrem ORAK</t>
  </si>
  <si>
    <t>MUHF-M308</t>
  </si>
  <si>
    <t>CME327</t>
  </si>
  <si>
    <t>Signals and Systems</t>
  </si>
  <si>
    <t>CME399</t>
  </si>
  <si>
    <t>Industrial Practice I</t>
  </si>
  <si>
    <t>İsmail KURNAZ</t>
  </si>
  <si>
    <t>*</t>
  </si>
  <si>
    <t>FOL381</t>
  </si>
  <si>
    <t>Reading and Speaking at Foreign Language</t>
  </si>
  <si>
    <t>MUHF-A2</t>
  </si>
  <si>
    <t>SOS381</t>
  </si>
  <si>
    <t>Values Education</t>
  </si>
  <si>
    <t>Hamdi KIZILER</t>
  </si>
  <si>
    <t>MUHF-A7</t>
  </si>
  <si>
    <t>II.Öğ.</t>
  </si>
  <si>
    <t>Nil ORHAN ERTAŞ</t>
  </si>
  <si>
    <t>MUHF-M103</t>
  </si>
  <si>
    <t>MUHF-MZ09</t>
  </si>
  <si>
    <t>MUHF-MZ08</t>
  </si>
  <si>
    <t>MUHF-A3</t>
  </si>
  <si>
    <t>YDYO DERSLİK12</t>
  </si>
  <si>
    <t>YDYO DERSLİK11</t>
  </si>
  <si>
    <t>Cemile ŞAHİN</t>
  </si>
  <si>
    <t>YDYO DERSLİK13</t>
  </si>
  <si>
    <t>MUHF-A12</t>
  </si>
  <si>
    <t>Nesrin GEZİCİ</t>
  </si>
  <si>
    <t>MUHF-A1</t>
  </si>
  <si>
    <t>MUHF-A6</t>
  </si>
  <si>
    <t>MUHF-M304</t>
  </si>
  <si>
    <t>Numeric Analysis (% 100 1.öğretim ile birlikte girilecek )</t>
  </si>
  <si>
    <t>Data Communication Systems (%100 1. Öğretim ile birlikte girilecek)</t>
  </si>
  <si>
    <t>Signals and Systems (%100 1. öğretim ile birlikte girilecektir)</t>
  </si>
  <si>
    <t>Reading and Speaking at Foreign Language (%100 1.Öğretim ile birlikte girilecektir.)</t>
  </si>
  <si>
    <t>Values Education (%100 1. Öğretim ile birlikte girilecektir.)</t>
  </si>
  <si>
    <t>AIT181</t>
  </si>
  <si>
    <t>Atatürk İlkeleri ve İnkılap Tarihi I</t>
  </si>
  <si>
    <t>BLM101</t>
  </si>
  <si>
    <t>Bilgisayar Bilimlerine Giriş</t>
  </si>
  <si>
    <t>MUHF-103</t>
  </si>
  <si>
    <t>BLM111</t>
  </si>
  <si>
    <t>Programlama Dilleri I</t>
  </si>
  <si>
    <t>Muhammed Kamil TURAN</t>
  </si>
  <si>
    <t>Programlama Dilleri I [B]</t>
  </si>
  <si>
    <t>MUHF-M110</t>
  </si>
  <si>
    <t>FIZ183</t>
  </si>
  <si>
    <t>Genel Fizik I</t>
  </si>
  <si>
    <t>Fatma MEYDANERİ</t>
  </si>
  <si>
    <t>GSR181</t>
  </si>
  <si>
    <t>Güzel Sanatlar I (Resim) (Seçmeli)</t>
  </si>
  <si>
    <t>.................................</t>
  </si>
  <si>
    <t>KIM183</t>
  </si>
  <si>
    <t>Genel Kimya</t>
  </si>
  <si>
    <t>MAT183</t>
  </si>
  <si>
    <t>Matematik I</t>
  </si>
  <si>
    <t>Adil HÜSEYİN</t>
  </si>
  <si>
    <t>TUR181</t>
  </si>
  <si>
    <t>Türk Dili I</t>
  </si>
  <si>
    <t>Türkan GÖZÜTOK</t>
  </si>
  <si>
    <t>BLM209</t>
  </si>
  <si>
    <t>Ayrık Matematik</t>
  </si>
  <si>
    <t>MUHF-106</t>
  </si>
  <si>
    <t>BLM221</t>
  </si>
  <si>
    <t>Mantık Devreleri</t>
  </si>
  <si>
    <t>Mustafa AKTAŞ</t>
  </si>
  <si>
    <t>BLM223</t>
  </si>
  <si>
    <t>Devre Analizi</t>
  </si>
  <si>
    <t>Hüseyin DEMİREL</t>
  </si>
  <si>
    <t>MUHF-M305</t>
  </si>
  <si>
    <t>MAT283</t>
  </si>
  <si>
    <t>Diferansiyel Denklemler</t>
  </si>
  <si>
    <t>Ebru ERGÜN HÜSEYİN</t>
  </si>
  <si>
    <t>SOS203</t>
  </si>
  <si>
    <t>Proje Yönetimi</t>
  </si>
  <si>
    <t>BLM321</t>
  </si>
  <si>
    <t>Mikroişlemciler</t>
  </si>
  <si>
    <t>BLM323</t>
  </si>
  <si>
    <t>Sayısal Analiz</t>
  </si>
  <si>
    <t>BLM399</t>
  </si>
  <si>
    <t>Endüstri Stajı I</t>
  </si>
  <si>
    <t>CME331</t>
  </si>
  <si>
    <t>Content Management Systems</t>
  </si>
  <si>
    <t>Değerler Eğitimi</t>
  </si>
  <si>
    <t>BLM421</t>
  </si>
  <si>
    <t>Senior Project I</t>
  </si>
  <si>
    <t>BLM423</t>
  </si>
  <si>
    <t>Bilgisayar Grafiği</t>
  </si>
  <si>
    <t>BLM425</t>
  </si>
  <si>
    <t>Veri Madenciliğine Giriş</t>
  </si>
  <si>
    <t>İlker TÜRKER</t>
  </si>
  <si>
    <t>BLM427</t>
  </si>
  <si>
    <t>Mobil Cihazların Programlanması</t>
  </si>
  <si>
    <t>BLM435</t>
  </si>
  <si>
    <t>Web Servisleri</t>
  </si>
  <si>
    <t>BLM499</t>
  </si>
  <si>
    <t>Endüstri Stajı II</t>
  </si>
  <si>
    <t>MSD461</t>
  </si>
  <si>
    <t>Ekonomiye Giriş</t>
  </si>
  <si>
    <t>Gürsu Galip GÜRSAKAL</t>
  </si>
  <si>
    <t>Bilgisayar Bilimlerine Giriş (%30 I.Öğretim ile sınava girecek)</t>
  </si>
  <si>
    <t>Gökhan GÖKOĞLU</t>
  </si>
  <si>
    <t>YDYO DERSLİK16</t>
  </si>
  <si>
    <t>MUHF-MZ10</t>
  </si>
  <si>
    <t>MUHF-MZ11</t>
  </si>
  <si>
    <t>Ayrık Matematik (%30 I.Öğretim ile Sınava Girecek)</t>
  </si>
  <si>
    <t>Can Bülent FİDAN</t>
  </si>
  <si>
    <t>MUHF-M309</t>
  </si>
  <si>
    <t>Content Management Systems (% 30 1. Öğretim ile beraber girilecektir.)</t>
  </si>
  <si>
    <t>Reading and Speaking at Foreign Language (%30 1.Öğretimi ile birlikte girilecektir.)</t>
  </si>
  <si>
    <t>Değerler Eğitimi (%30 1. Öğretim ile birlikte girilecektir.)</t>
  </si>
  <si>
    <t>Bilgisayar Grafiği (%30 1.Öğretim ile beraber girilecektir.)</t>
  </si>
  <si>
    <t>Veri Madenciliğine Giriş (%30 1.Öğretim ile beraber girilecektir.)</t>
  </si>
  <si>
    <t>Mobil Cihazların Programlanması (1.Öğretim ile beraber girilecektir)</t>
  </si>
  <si>
    <t>Web Servisleri (%30 1.Öğretim ile beraber girilecektir.)</t>
  </si>
  <si>
    <t>Ekonomiye Giriş (%30 1.Öğretim ile beraber girilecektir.)</t>
  </si>
  <si>
    <t>Tur</t>
  </si>
  <si>
    <t>Uz.E.</t>
  </si>
  <si>
    <t>Atatürk İlkeleri ve İnkılap Tarihi I - Senkron</t>
  </si>
  <si>
    <t>Seyfullah KARA</t>
  </si>
  <si>
    <t>Bilgisayar Bilimlerine Giriş(%30 I.Öğretim ile sınava girecek)</t>
  </si>
  <si>
    <t>Programlama Dilleri I - Senkron</t>
  </si>
  <si>
    <t>BLM113</t>
  </si>
  <si>
    <t>Bilgisayar Mühendisliğine Giriş - Senkron</t>
  </si>
  <si>
    <t>Genel Fizik I - Senkron</t>
  </si>
  <si>
    <t>Genel Kimya - Senkron</t>
  </si>
  <si>
    <t>Matematik I - Senkron</t>
  </si>
  <si>
    <t>Türk Dili I - Senkron</t>
  </si>
  <si>
    <t>YDL181</t>
  </si>
  <si>
    <t>Yabancı Dil I - Senkron</t>
  </si>
  <si>
    <t>Mantık Devreleri [A]</t>
  </si>
  <si>
    <t>Mantık Devreleri [B]</t>
  </si>
  <si>
    <t>Devre Analizi [B]</t>
  </si>
  <si>
    <t>MUHF-M310</t>
  </si>
  <si>
    <t>MUHF-M311</t>
  </si>
  <si>
    <t>Devre Analizi [A]</t>
  </si>
  <si>
    <t>BLM225</t>
  </si>
  <si>
    <t>Nesneye Dayalı Programlama - Senkron</t>
  </si>
  <si>
    <t>BLM227</t>
  </si>
  <si>
    <t>Veri Yapıları - Senkron</t>
  </si>
  <si>
    <t>Diferansiyel Denklemler - Senkron</t>
  </si>
  <si>
    <t>Proje Yönetimi (%30 I.Öğretim ile Sınava Girecek)</t>
  </si>
  <si>
    <t>YDL281</t>
  </si>
  <si>
    <t>Mesleki Yabancı Dil I - Senkron</t>
  </si>
  <si>
    <t>BLM317</t>
  </si>
  <si>
    <t>Veritabanı Yönetimi</t>
  </si>
  <si>
    <t>Mikroişlemciler - Senkron</t>
  </si>
  <si>
    <t>Sayısal Analiz - Senkron</t>
  </si>
  <si>
    <t>BLM325</t>
  </si>
  <si>
    <t>Veri İletişim Sistemleri - Senkron</t>
  </si>
  <si>
    <t>BLM327</t>
  </si>
  <si>
    <t>Sinyaller ve Sistemler - Senkron</t>
  </si>
  <si>
    <t>BLM331</t>
  </si>
  <si>
    <t>İçerik Yönetim Sistemleri - Senkron (% 30 1. Öğretim ile beraber girilecektir.)</t>
  </si>
  <si>
    <t>Değerler Eğitimi - Senkron</t>
  </si>
  <si>
    <t>YDL381</t>
  </si>
  <si>
    <t>Yabancı Dilde Okuma ve Konuşma - Senkron</t>
  </si>
  <si>
    <t>Bitirme Projesi I - Senkron</t>
  </si>
  <si>
    <t>Bilgisayar Grafiği - Senkron (%30 1.Öğretim ile beraber girilecektir.)</t>
  </si>
  <si>
    <t>Veri Madenciliğine Giriş - Senkron (%30 1.Öğretim ile beraber girilecektir.)</t>
  </si>
  <si>
    <t>Mobil Cihazların Programlanması - Senkron (1.Öğretim ile beraber girilecektir)</t>
  </si>
  <si>
    <t>Web Servisleri - Senkron (%30 1.Öğretim ile beraber girilecektir.)</t>
  </si>
  <si>
    <t>Ekonomiye Giriş SENKRON (%30 1.Öğretim ile beraber girilecektir.)</t>
  </si>
  <si>
    <t xml:space="preserve">Biyomedikal Müh. </t>
  </si>
  <si>
    <t>YDYO DERSLİK28</t>
  </si>
  <si>
    <t>BME151</t>
  </si>
  <si>
    <t>General Chemistry I</t>
  </si>
  <si>
    <t>BME153</t>
  </si>
  <si>
    <t>Computer Programming I</t>
  </si>
  <si>
    <t>Ahmet H. ERTAŞ</t>
  </si>
  <si>
    <t>BMM101</t>
  </si>
  <si>
    <t>Biyomedikal Mühendisliğine Giriş</t>
  </si>
  <si>
    <t>Salih YILDIRIM</t>
  </si>
  <si>
    <t>BMM103</t>
  </si>
  <si>
    <t>Teknik Resim</t>
  </si>
  <si>
    <t>Gökhan SUR</t>
  </si>
  <si>
    <t>MUHF-101</t>
  </si>
  <si>
    <t>MUHF-108</t>
  </si>
  <si>
    <t>Necla ÇAKMAK</t>
  </si>
  <si>
    <t>Ümit Ziya SAVCI</t>
  </si>
  <si>
    <t>MUHF-105</t>
  </si>
  <si>
    <t>Yabancı Dil I</t>
  </si>
  <si>
    <t>Ali ARSLANTAŞ</t>
  </si>
  <si>
    <t>YDYO DERSLİK17</t>
  </si>
  <si>
    <t>Mesleki Yabancı Dil I(Sınav Endüstri Müh. ile birlikte ders yapılacaktır)</t>
  </si>
  <si>
    <t>Çevre Müh.</t>
  </si>
  <si>
    <t>YDYO DERSLİK18</t>
  </si>
  <si>
    <t>BLM183</t>
  </si>
  <si>
    <t>Bilgi Teknolojileri ve Uygulamaları</t>
  </si>
  <si>
    <t>Ertuğrul ESMERAY</t>
  </si>
  <si>
    <t>YDYO AMFİ3</t>
  </si>
  <si>
    <t>CVM101</t>
  </si>
  <si>
    <t>Çevre Mühendisliğine Giriş</t>
  </si>
  <si>
    <t>Sibel ULUDAĞ DEMİRER</t>
  </si>
  <si>
    <t>CVM103</t>
  </si>
  <si>
    <t>MUHF-107</t>
  </si>
  <si>
    <t>Meral TOPÇU SULAK</t>
  </si>
  <si>
    <t>Hakan BOSTANCI</t>
  </si>
  <si>
    <t>MUHF-102</t>
  </si>
  <si>
    <t>Yabancı Dil I (Senkron)</t>
  </si>
  <si>
    <t>Ayşe AKDAŞ</t>
  </si>
  <si>
    <t>YDYO AMFİ7</t>
  </si>
  <si>
    <t>CVM201</t>
  </si>
  <si>
    <t>Çevre Mühendisliği Kimyası I</t>
  </si>
  <si>
    <t>CVM203</t>
  </si>
  <si>
    <t>Çevre Mühendisliği Kimyası Lab I</t>
  </si>
  <si>
    <t>CVM205</t>
  </si>
  <si>
    <t>Hidroloji ve Hidrojeoloji</t>
  </si>
  <si>
    <t>Tülay EKEMEN KESKİN</t>
  </si>
  <si>
    <t>CVM207</t>
  </si>
  <si>
    <t>Malzeme Bilgisi</t>
  </si>
  <si>
    <t>Sakine UGURLU KARAAĞAÇ</t>
  </si>
  <si>
    <t>CVM209</t>
  </si>
  <si>
    <t>Çevre Jeolojisi</t>
  </si>
  <si>
    <t>CVM211</t>
  </si>
  <si>
    <t>Akışkanlar Mekaniği</t>
  </si>
  <si>
    <t>Mesleki Yabancı Dil I</t>
  </si>
  <si>
    <t>Nesli ÇIPLAK</t>
  </si>
  <si>
    <t>Elektronik Müh.</t>
  </si>
  <si>
    <t>Nevin AYTEMİZ</t>
  </si>
  <si>
    <t>CME183</t>
  </si>
  <si>
    <t>Information Technologies and Applications</t>
  </si>
  <si>
    <t>Oana GUI</t>
  </si>
  <si>
    <t>EEE101</t>
  </si>
  <si>
    <t>Int. to Electrical and Electronics Eng.</t>
  </si>
  <si>
    <t>Erzat ERDİL</t>
  </si>
  <si>
    <t>EEE107</t>
  </si>
  <si>
    <t>Laboratory Sessions I</t>
  </si>
  <si>
    <t>İhsan ULUER</t>
  </si>
  <si>
    <t>EEE121</t>
  </si>
  <si>
    <t>Electrical - Electronics Measurement</t>
  </si>
  <si>
    <t>Foreign Language I</t>
  </si>
  <si>
    <t>Oya ÖNALAN</t>
  </si>
  <si>
    <t>YDYO DERSLİK33</t>
  </si>
  <si>
    <t>YDYO DERSLİK32</t>
  </si>
  <si>
    <t>YDYO DERSLİK21</t>
  </si>
  <si>
    <t>Turkish Language I(%30 birinci öğretimlerle beraber)</t>
  </si>
  <si>
    <t>YDYO DERSLİK20</t>
  </si>
  <si>
    <t>Ahmet DEMİR</t>
  </si>
  <si>
    <t>EEE211</t>
  </si>
  <si>
    <t>Algorithms and Data Structures</t>
  </si>
  <si>
    <t>Abdullah ÇAVUŞOĞLU</t>
  </si>
  <si>
    <t>EEE221</t>
  </si>
  <si>
    <t>Circuit Analysis I</t>
  </si>
  <si>
    <t>Selim ÖNCÜ</t>
  </si>
  <si>
    <t>EEE241</t>
  </si>
  <si>
    <t>EEE243</t>
  </si>
  <si>
    <t>Electronics Devices</t>
  </si>
  <si>
    <t>Habibe USLU</t>
  </si>
  <si>
    <t>EEE251</t>
  </si>
  <si>
    <t>Electrical Installation</t>
  </si>
  <si>
    <t>EEE281</t>
  </si>
  <si>
    <t xml:space="preserve">Electrical Material </t>
  </si>
  <si>
    <t>PHY261</t>
  </si>
  <si>
    <t>Modern Physics</t>
  </si>
  <si>
    <t>Mustafa ANUTGAN</t>
  </si>
  <si>
    <t>EEE331</t>
  </si>
  <si>
    <t>Electromagnetic Waves</t>
  </si>
  <si>
    <t>Ahmet Hayrettin YÜZER</t>
  </si>
  <si>
    <t>EEE341</t>
  </si>
  <si>
    <t>Electronics I</t>
  </si>
  <si>
    <t>EEE353</t>
  </si>
  <si>
    <t>Power Electronics</t>
  </si>
  <si>
    <t>İsmail COŞKUN</t>
  </si>
  <si>
    <t>EEE361</t>
  </si>
  <si>
    <t>Mihai CERNAT</t>
  </si>
  <si>
    <t>EEE371</t>
  </si>
  <si>
    <t>Control Systems I</t>
  </si>
  <si>
    <t>Münir Dedeoğlu</t>
  </si>
  <si>
    <t>Electrical - Electronics Measurement(%100 birinci öğretimlerle beraber)</t>
  </si>
  <si>
    <t>Selma PARLAKAY TOPBAŞ</t>
  </si>
  <si>
    <t>YDYO DERSLİK3</t>
  </si>
  <si>
    <t>YDYO DERSLİK1</t>
  </si>
  <si>
    <t>Atatürk's Principles and History of Revolutions I (%100 birinci öğretimlerle beraber)</t>
  </si>
  <si>
    <t>General Physics I(%100 birinci öğretimlerle beraber)</t>
  </si>
  <si>
    <t>Turkish Language I(%30 ikinci öğretimlerle beraber)</t>
  </si>
  <si>
    <t>Havva ATAK</t>
  </si>
  <si>
    <t>Algorithms and Data Structures(%100 birinci öğretimlerle beraber)</t>
  </si>
  <si>
    <t>Electrical Installation%100 birinci öğretimlerle beraber)</t>
  </si>
  <si>
    <t>Electrical Material (%100 birinci öğretimlerle beraber)</t>
  </si>
  <si>
    <t>KMYO-TEKF105</t>
  </si>
  <si>
    <t>Electromagnetic Waves(%100 birinci öğretimle birlikte)</t>
  </si>
  <si>
    <t>Power Electronics(%100 birinci öğretimlerle birlikte)</t>
  </si>
  <si>
    <t>Signals and Systems(%100 birinci öğretimlerle birlikte)</t>
  </si>
  <si>
    <t>Reading and Speaking at Foreign Language(%100 birinci öğretimlerle birlikte)</t>
  </si>
  <si>
    <t>Yusuf Sinan ZAVALSIZ</t>
  </si>
  <si>
    <t>Atatürk İlkeleri ve İnkilap Tarihi I</t>
  </si>
  <si>
    <t>Nurgün KOÇ</t>
  </si>
  <si>
    <t>YDYO DERSLİK19</t>
  </si>
  <si>
    <t>Electrical-Electronics Measurements</t>
  </si>
  <si>
    <t>Bilgehan ERKAL</t>
  </si>
  <si>
    <t>EEM101</t>
  </si>
  <si>
    <t>Elektrik Elektronik Mühendisliğine Giriş</t>
  </si>
  <si>
    <t>Elektrik Elektronik Mühendisliğine Giriş (%30 ikinci öğretimlerle beraber)</t>
  </si>
  <si>
    <t>EEM107</t>
  </si>
  <si>
    <t>Laboratuar Çalışması I</t>
  </si>
  <si>
    <t>YDYO DERSLİK2</t>
  </si>
  <si>
    <t>Figen ARSLAN BİÇER</t>
  </si>
  <si>
    <t>Fatih Vehbi ÇELEBİ</t>
  </si>
  <si>
    <t>EEM221</t>
  </si>
  <si>
    <t>Devre Analizi I(%30 ikinci öğretimlerle beraber)</t>
  </si>
  <si>
    <t>Devre Analizi I</t>
  </si>
  <si>
    <t>EEM241</t>
  </si>
  <si>
    <t>EEM243</t>
  </si>
  <si>
    <t>Elektronik Elemanlar</t>
  </si>
  <si>
    <t>EEM251</t>
  </si>
  <si>
    <t xml:space="preserve">Elektrik Tesisatı </t>
  </si>
  <si>
    <t>EEM281</t>
  </si>
  <si>
    <t>Elektrik Malzeme</t>
  </si>
  <si>
    <t>FIZ261</t>
  </si>
  <si>
    <t>Modern Fizik</t>
  </si>
  <si>
    <t>Murat DÜZ</t>
  </si>
  <si>
    <t>EEM331</t>
  </si>
  <si>
    <t>Elektromanyetik Dalgalar</t>
  </si>
  <si>
    <t>EEM341</t>
  </si>
  <si>
    <t>Elektronik I</t>
  </si>
  <si>
    <t>EEM353</t>
  </si>
  <si>
    <t>Güç Elektroniği</t>
  </si>
  <si>
    <t>Yavuz AYAN</t>
  </si>
  <si>
    <t>YDYO DERSLİK22</t>
  </si>
  <si>
    <t>Information Technologies and Applications(%30 birinci öğretimlerle birlikte)</t>
  </si>
  <si>
    <t>Electrical-Electronics Measurements(%30 birinci öğretimlerle beraber)</t>
  </si>
  <si>
    <t>Akile BAŞAR</t>
  </si>
  <si>
    <t>YDYO AMFİ8</t>
  </si>
  <si>
    <t>Mantık Devreleri(%30 birinci öğretimlerle beraber)</t>
  </si>
  <si>
    <t>Elektronik Elemanlar (%30 birinci öğretimlerle beraber)</t>
  </si>
  <si>
    <t>Elektrik Tesisatı (%30 birinci öğretimlerle beraber)</t>
  </si>
  <si>
    <t>Elektrik Malzeme (%30 birinci öğretimlerle beraber)</t>
  </si>
  <si>
    <t>Modern Fizik (%30 birinci öğretimlerle beraber)</t>
  </si>
  <si>
    <t>Technical Foreign Language I(%30 birinci öğretimlerle birlikte)</t>
  </si>
  <si>
    <t>Diferansiyel Denklemler (%30 birinci öğretimlerle beraber)</t>
  </si>
  <si>
    <t>Endüstri Müh.</t>
  </si>
  <si>
    <t>YDYO DERSLİK23</t>
  </si>
  <si>
    <t>YDYO DERSLİK24</t>
  </si>
  <si>
    <t>BLM161</t>
  </si>
  <si>
    <t>Algoritmalar ve Programlama I</t>
  </si>
  <si>
    <t>Yusuf KURTGÖZ</t>
  </si>
  <si>
    <t>Algoritmalar ve Programlama I(I. VE II. ÖĞRETİMLER İÇİN KARMA )</t>
  </si>
  <si>
    <t>İnan KESKİN</t>
  </si>
  <si>
    <t>ENM103</t>
  </si>
  <si>
    <t>Konuşma ve Sunum I</t>
  </si>
  <si>
    <t>Ercüment N. DİZDAR</t>
  </si>
  <si>
    <t>ENM109</t>
  </si>
  <si>
    <t>Ekonomi I</t>
  </si>
  <si>
    <t>Ahmet OĞUZ</t>
  </si>
  <si>
    <t>ENM111</t>
  </si>
  <si>
    <t>Endüstri Mühendisliğine Giriş</t>
  </si>
  <si>
    <t>Muharrem DÜĞENCİ</t>
  </si>
  <si>
    <t>Genel Fizik (FAZLALIK A8 - KARMA SINIFA)</t>
  </si>
  <si>
    <t>Genel Fizik (I. VE II. ÖĞRETİMLER İÇİN KARMA)</t>
  </si>
  <si>
    <t>Kubilay TEKİN</t>
  </si>
  <si>
    <t>YDYO AMFİ5</t>
  </si>
  <si>
    <t>ENM209</t>
  </si>
  <si>
    <t>ENM215</t>
  </si>
  <si>
    <t>Ergonomi</t>
  </si>
  <si>
    <t>ENM217</t>
  </si>
  <si>
    <t>Yöneylem Araştırması I</t>
  </si>
  <si>
    <t>Fuat ŞİMŞİR</t>
  </si>
  <si>
    <t>Yöneylem Araştırması I (I. VE II. ÖĞRETİMLER İÇİN KARMA)</t>
  </si>
  <si>
    <t>ENM219</t>
  </si>
  <si>
    <t>Mühendisler için Olasılık ve İstatistik I</t>
  </si>
  <si>
    <t>Filiz ERSÖZ</t>
  </si>
  <si>
    <t>ENM221</t>
  </si>
  <si>
    <t>Maliyet Muhasebesi</t>
  </si>
  <si>
    <t>Nurettin AYAZ</t>
  </si>
  <si>
    <t>Maliyet Muhasebesi (I. VE II. ÖĞRETİMLER İÇİN KARMA SINIF)</t>
  </si>
  <si>
    <t>ENM245</t>
  </si>
  <si>
    <t>Endüstri İlişkileri</t>
  </si>
  <si>
    <t>Gülay GÜNAY</t>
  </si>
  <si>
    <t>ENM249</t>
  </si>
  <si>
    <t>Mobilya Endüstrisinde Endüstri Mühendisliği</t>
  </si>
  <si>
    <t>Şemsettin DORUK</t>
  </si>
  <si>
    <t>ENM251</t>
  </si>
  <si>
    <t>İş Sağlığı ve Güvenliğine Giriş</t>
  </si>
  <si>
    <t>ENM253</t>
  </si>
  <si>
    <t>Genel Muhasebe</t>
  </si>
  <si>
    <t>Serhan GÜRKAN</t>
  </si>
  <si>
    <t>ENM255</t>
  </si>
  <si>
    <t>Pazarlama Yönetimi</t>
  </si>
  <si>
    <t>Ali Çağlar ÇAKMAK</t>
  </si>
  <si>
    <t>ENM265</t>
  </si>
  <si>
    <t>Ekonomi I (ENM209 I. ÖĞRETİMLERLE BERABER)</t>
  </si>
  <si>
    <t>ENM279</t>
  </si>
  <si>
    <t>Girişimcilik</t>
  </si>
  <si>
    <t>BLM361</t>
  </si>
  <si>
    <t>Veritabanı Yönetim Sistemlerine Giriş</t>
  </si>
  <si>
    <t>EEM361</t>
  </si>
  <si>
    <t>Kontrol Sistemleri</t>
  </si>
  <si>
    <t>ENM303</t>
  </si>
  <si>
    <t>Yöneylem Araştırması III</t>
  </si>
  <si>
    <t>ENM307</t>
  </si>
  <si>
    <t>Benzetim ve Modelleme</t>
  </si>
  <si>
    <t>ENM313</t>
  </si>
  <si>
    <t>Üretim Planlama ve Kontrol I</t>
  </si>
  <si>
    <t>ENM315</t>
  </si>
  <si>
    <t>Kalite Mühendisliği (FAZLALIK M310 DA GİREBİLİR)</t>
  </si>
  <si>
    <t>Kalite Mühendisliği (I. VE II. ÖĞRETİM İÇİN KARMA)</t>
  </si>
  <si>
    <t>ENM317</t>
  </si>
  <si>
    <t>Sistem Yaklaşımı ve Analizi</t>
  </si>
  <si>
    <t>ENM343</t>
  </si>
  <si>
    <t>Teknoloji ve Ar-Ge Yönetimi</t>
  </si>
  <si>
    <t>Refik POLAT</t>
  </si>
  <si>
    <t>ENM367</t>
  </si>
  <si>
    <t>Finans Yönetimi</t>
  </si>
  <si>
    <t>Yılmaz BAYAR</t>
  </si>
  <si>
    <t>ENM377</t>
  </si>
  <si>
    <t>Bilgisayar Destekli İstatistik</t>
  </si>
  <si>
    <t>ENM379</t>
  </si>
  <si>
    <t>Stratejik Yönetim</t>
  </si>
  <si>
    <t>Fatma Zehra TAN</t>
  </si>
  <si>
    <t>ENM399</t>
  </si>
  <si>
    <t>Endüstri Stajı I (SADECE NOT GİRİŞİ İÇİN AÇILMIŞTIR)</t>
  </si>
  <si>
    <t>ENM401</t>
  </si>
  <si>
    <t>Sistem Tasarımı (SADECE NOT GİRİŞİ İÇİN AÇILMIŞTIR)</t>
  </si>
  <si>
    <t>ENM403</t>
  </si>
  <si>
    <t>Endüstri Mühendisliği Semineri I(SADECE NOT GİRİŞİ İÇİN AÇILMIŞTIR)</t>
  </si>
  <si>
    <t>ENM405</t>
  </si>
  <si>
    <t>Tedarik Zinciri Planlaması ve Yönetimi</t>
  </si>
  <si>
    <t>ENM441</t>
  </si>
  <si>
    <t>Çizelgeleme</t>
  </si>
  <si>
    <t>ENM451</t>
  </si>
  <si>
    <t>Rassal Modeller</t>
  </si>
  <si>
    <t>Zülfiye HANALİOĞLU</t>
  </si>
  <si>
    <t>ENM473</t>
  </si>
  <si>
    <t>Endüstri Mühendisliğinde Özel Konular</t>
  </si>
  <si>
    <t>ENM475</t>
  </si>
  <si>
    <t>Üretim Yönetiminde Özel Konular</t>
  </si>
  <si>
    <t>ENM499</t>
  </si>
  <si>
    <t>Endüstri Stajı II (SADECE NOT GİRİŞİ İÇİN AÇILMIŞTIR)</t>
  </si>
  <si>
    <t xml:space="preserve">Atatürk İlkeleri ve İnkılap Tarihi I </t>
  </si>
  <si>
    <t>YDYO DERSLİK25</t>
  </si>
  <si>
    <t>YDYO DERSLİK26</t>
  </si>
  <si>
    <t>Konuşma ve Sunum I (I. ÖĞRETİMLERLE BERABER)</t>
  </si>
  <si>
    <t>Ekonomi I (I. ÖĞRETİMLERLE BERABER)</t>
  </si>
  <si>
    <t>Yöneylem Araştırması I (FAZLALIK M106-KARMA SINIFA GİDEBİLİR)</t>
  </si>
  <si>
    <t>Maliyet Muhasebesi (FAZLALIK M106-KARMA SINIFTA GİRECEK)</t>
  </si>
  <si>
    <t>Veritabanı Yönetim Sistemlerine Giriş (I. ÖĞRETİMLERLE BERABER)</t>
  </si>
  <si>
    <t>Ercüment DİZDAR</t>
  </si>
  <si>
    <t>Teknoloji ve Ar-Ge Yönetimi(I. ÖĞRETİMLERLE BERABER)</t>
  </si>
  <si>
    <t>Finans Yönetimi (I. ÖĞRETİMLERLE BERABER)</t>
  </si>
  <si>
    <t>Bilgisayar Destekli İstatistik (I. ÖĞRETİMLERLE BERABER)</t>
  </si>
  <si>
    <t>Stratejik Yönetim (I. ÖĞRETİMLERLE BERABER)</t>
  </si>
  <si>
    <t>Endüstri Stajı I(I. ÖĞRETİMLERLE BERABER YAPILACAKTIR)</t>
  </si>
  <si>
    <t>Sistem Tasarımı (I. ÖĞRETİMLERLE BERABER YAPILACAKTIR)</t>
  </si>
  <si>
    <t>Endüstri Mühendisliği Semineri I(I. ÖĞRETİMLERLE BERABER YAPILACAKTIR)</t>
  </si>
  <si>
    <t>Tedarik Zinciri Planlaması ve Yönetimi (I.ÖĞRETİMLERLE BERABER)</t>
  </si>
  <si>
    <t>Çizelgeleme (I.ÖĞRETİMLERLE BERABER YAPILACAK)</t>
  </si>
  <si>
    <t>Rassal Modeller (I. ÖĞRETİMLERLE BERABER)</t>
  </si>
  <si>
    <t>Endüstri Mühendisliğinde Özel Konular (I. ÖĞRETİMLERLE BERABER YAPILIR)</t>
  </si>
  <si>
    <t>Üretim Yönetiminde Özel Konular (I.ÖĞRETİMLERLE BERABER)</t>
  </si>
  <si>
    <t>Endüstri Stajı II (I. ÖĞRETİMLERLE BERABER YAPILACAKTIR)</t>
  </si>
  <si>
    <t>Serdar ÖSEN</t>
  </si>
  <si>
    <t>YDYO DERSLİK27</t>
  </si>
  <si>
    <t>YDYO DERSLİK29</t>
  </si>
  <si>
    <t>Volkan AYDIN</t>
  </si>
  <si>
    <t>Endüstri İlişkileri (I. ÖĞRETİMLERLE BERABER)</t>
  </si>
  <si>
    <t>İş Sağlığı ve Güvenliğine Giriş(28 KİŞİ A4'TE 6 KİŞİ A5'TE SINAVA GİRECEK)</t>
  </si>
  <si>
    <t>Genel Muhasebe (I. VE II. ÖĞRETİMLERLE BERABER)</t>
  </si>
  <si>
    <t>Pazarlama Yönetimi (I.VE II.ÖĞRETİMLERLE BERABER YAPILACAK)</t>
  </si>
  <si>
    <t>Girişimcilik (I.VE II. ÖĞRETİMLERLE BERABER)</t>
  </si>
  <si>
    <t>Kalite Mühendisliği</t>
  </si>
  <si>
    <t>Endüstri Stajı I (I. ÖĞRETİMLERLE BERABER YAPILACAKTIR)</t>
  </si>
  <si>
    <t>Endüstri Stajı II(I. ÖĞRETİMLERLE BERABER YAPILACAKTIR)</t>
  </si>
  <si>
    <t>İnşaat Müh.</t>
  </si>
  <si>
    <t>Atatürk İlkeri ve İnkılap Tarihi I</t>
  </si>
  <si>
    <t>Bilgi Teknolojileri Uygulamarı</t>
  </si>
  <si>
    <t>Genel Fizik 1</t>
  </si>
  <si>
    <t>INM101</t>
  </si>
  <si>
    <t>İnşaat Mühendisliğine Giriş</t>
  </si>
  <si>
    <t>Şenol GÜRSOY</t>
  </si>
  <si>
    <t>INM103</t>
  </si>
  <si>
    <t>Yüksel TURCAN</t>
  </si>
  <si>
    <t>YDYO LAB 5</t>
  </si>
  <si>
    <t>Matematik 1</t>
  </si>
  <si>
    <t>Zehra Şule GARİP</t>
  </si>
  <si>
    <t>YDYO DERSLİK31</t>
  </si>
  <si>
    <t>Makine Müh.</t>
  </si>
  <si>
    <t>Ali CAN</t>
  </si>
  <si>
    <t>Foreign Language I (Senkron Ders)</t>
  </si>
  <si>
    <t>Foreign Language I (Senkron Ders)(fazla öğrenciler bu sınıfta girecek)</t>
  </si>
  <si>
    <t>YDYO AMFİ1</t>
  </si>
  <si>
    <t>Atatürk's Principles and History of Revolutions I (Senkron Ders)(fazla öğrenciler bu sınıfta girecek)</t>
  </si>
  <si>
    <t>Atatürk's Principles and History of Revolutions I (Senkron Ders)</t>
  </si>
  <si>
    <t>MCE101</t>
  </si>
  <si>
    <t>Introduction to Mechanical Engineering</t>
  </si>
  <si>
    <t>Murat TEKELİOĞLU</t>
  </si>
  <si>
    <t>MCE105</t>
  </si>
  <si>
    <t>Computer Aided Technical Drawing I(B Grubu)</t>
  </si>
  <si>
    <t>Mustafa GÜNAY</t>
  </si>
  <si>
    <t xml:space="preserve">Computer Aided Technical Drawing I </t>
  </si>
  <si>
    <t>Hasan YILDIRIM</t>
  </si>
  <si>
    <t>Turkish Language I (Senkron Ders)(fazla olan öğrenciler bu sınıfta girecectir)</t>
  </si>
  <si>
    <t>Ayşe TEPEBAŞI</t>
  </si>
  <si>
    <t>Turkish Language I (Senkron Ders)</t>
  </si>
  <si>
    <t>Cüneyt UYSAL</t>
  </si>
  <si>
    <t>EEE261</t>
  </si>
  <si>
    <t>Basic Electric and Electronic</t>
  </si>
  <si>
    <t>MCE215</t>
  </si>
  <si>
    <t>Dynamics</t>
  </si>
  <si>
    <t>İsmail ESEN</t>
  </si>
  <si>
    <t>MCE217</t>
  </si>
  <si>
    <t>Strength of Materials I</t>
  </si>
  <si>
    <t>MCE219</t>
  </si>
  <si>
    <t>Manufacturing Processes I</t>
  </si>
  <si>
    <t>Cevdet GÖLOĞLU</t>
  </si>
  <si>
    <t>MCE221</t>
  </si>
  <si>
    <t>Termodynamics I</t>
  </si>
  <si>
    <t>Erol ARCAKLIOĞLU</t>
  </si>
  <si>
    <t>MME261</t>
  </si>
  <si>
    <t>Materials Science</t>
  </si>
  <si>
    <t>Speaking and Reading Technique at Foreign Language</t>
  </si>
  <si>
    <t>Celalettin Baykara</t>
  </si>
  <si>
    <t>MCE301</t>
  </si>
  <si>
    <t>Fluid Mechanics I</t>
  </si>
  <si>
    <t>Hüseyin KURT</t>
  </si>
  <si>
    <t>MCE303</t>
  </si>
  <si>
    <t>Machine Elements I</t>
  </si>
  <si>
    <t>Naci KURGAN</t>
  </si>
  <si>
    <t>MCE305</t>
  </si>
  <si>
    <t>Heat Transfer</t>
  </si>
  <si>
    <t>Kamil ARSLAN</t>
  </si>
  <si>
    <t>MCE307</t>
  </si>
  <si>
    <t>Dynamics of Machinery</t>
  </si>
  <si>
    <t>MCE309</t>
  </si>
  <si>
    <t>Hydraulics and Pneumatics</t>
  </si>
  <si>
    <t>Arif ANKARALI</t>
  </si>
  <si>
    <t>MCE311</t>
  </si>
  <si>
    <t>Heating Technology</t>
  </si>
  <si>
    <t>Enes KILINÇ</t>
  </si>
  <si>
    <t>MCE313</t>
  </si>
  <si>
    <t>Machine Tools</t>
  </si>
  <si>
    <t>MCE321</t>
  </si>
  <si>
    <t>Advanced Manufacturing Planning</t>
  </si>
  <si>
    <t>Hasan GÖKKAYA</t>
  </si>
  <si>
    <t>SOC381</t>
  </si>
  <si>
    <t>Mehmet Münir DEDEOĞLU</t>
  </si>
  <si>
    <t>Mehmet ÖZALP</t>
  </si>
  <si>
    <t>Foreign Language I (Asenkron Ders)( YDYO Amfi 1 de girecek)</t>
  </si>
  <si>
    <t>Foreign Language I (Asenkron Ders)</t>
  </si>
  <si>
    <t>YDYO AMFİ4</t>
  </si>
  <si>
    <t>Atatürk's Principles and History of Revolutions I (Asenkron Ders)(YDYO Amfi 1 de girecek)</t>
  </si>
  <si>
    <t>Ahmet Sait CANDAN</t>
  </si>
  <si>
    <t>Atatürk's Principles and History of Revolutions I (Asenkron Ders)</t>
  </si>
  <si>
    <t>Computer Aided Technical Drawing I</t>
  </si>
  <si>
    <t>MUHF-MB05</t>
  </si>
  <si>
    <t>MUHF-208</t>
  </si>
  <si>
    <t>General Physics I(I. öğretimlerle aynı saat ve derslikte girilecektir)</t>
  </si>
  <si>
    <t>Turkish Language I (Asenkron Ders)( YDYO Amfi 1 de girecek)</t>
  </si>
  <si>
    <t>**</t>
  </si>
  <si>
    <t>Turkish Language I (Asenkron Ders)</t>
  </si>
  <si>
    <t>Differantial Equations(I. öğretim B şubesiyle aynı saat ve derslikte girilecektir)</t>
  </si>
  <si>
    <t>Yakup SEKMEN</t>
  </si>
  <si>
    <t>Yaşar YETİŞKEN</t>
  </si>
  <si>
    <t>Speaking and Reading Technique at Foreign Language (I. öğretimlerle aynı saat ve derslikte girilecektir)</t>
  </si>
  <si>
    <t>Fluid Mechanics I (I. öğretimlerle aynı saat ve derslikte girilecektir)</t>
  </si>
  <si>
    <t>Machine Elements I(I. öğretimlerle aynı saat ve derslikte girilecektir)</t>
  </si>
  <si>
    <t>Heat Transfer(I. öğretimlerle aynı saat ve derslikte girilecektir)</t>
  </si>
  <si>
    <t>Dynamics of Machinery(I. öğretimlerle aynı saat ve derslikte girilecektir)</t>
  </si>
  <si>
    <t>Hydraulics and Pneumatics(I. öğretimlerle aynı saat ve derslikte girilecektir)</t>
  </si>
  <si>
    <t>Machine Tools(I. öğretimlerle aynı saat ve derslikte girilecektir)</t>
  </si>
  <si>
    <t>Advanced Manufacturing Planning(I. öğretimlerle aynı saat ve derslikte girilecektir)</t>
  </si>
  <si>
    <t>İlyas CANİKLİ</t>
  </si>
  <si>
    <t>Atatürk İlkeleri ve İnkılap Tarihi I (Senkron Ders)</t>
  </si>
  <si>
    <t>Atatürk İlkeleri ve İnkılap Tarihi I (Senkron Ders) (YDYO Amfi 1 de girilecek)</t>
  </si>
  <si>
    <t>MUHF-203</t>
  </si>
  <si>
    <t>MUHF-204</t>
  </si>
  <si>
    <t>MKM105</t>
  </si>
  <si>
    <t>Bilgisayar Destekli Teknik Resim I</t>
  </si>
  <si>
    <t>Mehmet BOY</t>
  </si>
  <si>
    <t>Türk Dili I (Senkron Ders)</t>
  </si>
  <si>
    <t>Türk Dili I (Senkron Ders)(Fazla öğrenciler YDYO Amfi 1 de girilecek)</t>
  </si>
  <si>
    <t>Yabancı Dil I (Senkron Ders)</t>
  </si>
  <si>
    <t>Yabancı Dil I (Senkron Ders)(YDYO Amfi 1 de girilecektir)</t>
  </si>
  <si>
    <t>MKM201</t>
  </si>
  <si>
    <t>Mukavemet (İntibak)(MCE217 ile birlikte girilecek))</t>
  </si>
  <si>
    <t>MKM203</t>
  </si>
  <si>
    <t>Strength of Materials</t>
  </si>
  <si>
    <t>MKM207</t>
  </si>
  <si>
    <t>Dinamik (MCE215 ile birlikte girilecek)</t>
  </si>
  <si>
    <t>MKM209</t>
  </si>
  <si>
    <t>Ölçme Tekniği I (İntibak)</t>
  </si>
  <si>
    <t>MKM219</t>
  </si>
  <si>
    <t>İmal Usulleri I</t>
  </si>
  <si>
    <t>MKM221</t>
  </si>
  <si>
    <t>Termodinamik I</t>
  </si>
  <si>
    <t>MMM261</t>
  </si>
  <si>
    <t>Malzeme Bilimi</t>
  </si>
  <si>
    <t>Proje Yönetimi (İntibak)</t>
  </si>
  <si>
    <t>Isı Transferi</t>
  </si>
  <si>
    <t>Emrah DENİZ</t>
  </si>
  <si>
    <t xml:space="preserve">Mustafa SEKMEN </t>
  </si>
  <si>
    <t>MKM301</t>
  </si>
  <si>
    <t>Akışkanlar Mekaniği I</t>
  </si>
  <si>
    <t>MKM305</t>
  </si>
  <si>
    <t>MKM307</t>
  </si>
  <si>
    <t>Makina Dinamiği</t>
  </si>
  <si>
    <t>MKM319</t>
  </si>
  <si>
    <t>Modern Mühendislik Ölçme Teknikleri</t>
  </si>
  <si>
    <t>MKM325</t>
  </si>
  <si>
    <t>Makine Elemanları I</t>
  </si>
  <si>
    <t>Termodinamik II (İntibak)</t>
  </si>
  <si>
    <t>MKM399</t>
  </si>
  <si>
    <t>Yabancı Dilde Okuma ve Konuşma</t>
  </si>
  <si>
    <t>ATE461</t>
  </si>
  <si>
    <t>Engines</t>
  </si>
  <si>
    <t>Perihan SEKMEN</t>
  </si>
  <si>
    <t>MCE407</t>
  </si>
  <si>
    <t>Basics of HVAC</t>
  </si>
  <si>
    <t>MCE409</t>
  </si>
  <si>
    <t>Heat Exchangers</t>
  </si>
  <si>
    <t>MCE413</t>
  </si>
  <si>
    <t>Computer Aided Manufacturing</t>
  </si>
  <si>
    <t>MUHF-201</t>
  </si>
  <si>
    <t>MCE417</t>
  </si>
  <si>
    <t>Computer Aided Design II</t>
  </si>
  <si>
    <t>MKM401</t>
  </si>
  <si>
    <t>Fabrika Organizasyonu</t>
  </si>
  <si>
    <t>MKM403</t>
  </si>
  <si>
    <t>Makina Projesi I</t>
  </si>
  <si>
    <t>MUHF-ODA1</t>
  </si>
  <si>
    <t>MKM419</t>
  </si>
  <si>
    <t>Isı Yalıtımı</t>
  </si>
  <si>
    <t>MKM427</t>
  </si>
  <si>
    <t>Isı Pompası</t>
  </si>
  <si>
    <t>MKM429</t>
  </si>
  <si>
    <t>Gaz Türbinleri</t>
  </si>
  <si>
    <t>MKM437</t>
  </si>
  <si>
    <t>Kontrol Sistem Tasarımı</t>
  </si>
  <si>
    <t>MKM499</t>
  </si>
  <si>
    <t>MMM463</t>
  </si>
  <si>
    <t>Toz Metalurjisi</t>
  </si>
  <si>
    <t>MTM461</t>
  </si>
  <si>
    <t>Robotik</t>
  </si>
  <si>
    <t>OTM461</t>
  </si>
  <si>
    <t>Taşıt Tekniği</t>
  </si>
  <si>
    <t>Abdurrezzak AKTAŞ</t>
  </si>
  <si>
    <t>Atatürk İlkeleri ve İnkılap Tarihi I (Senkron Ders)(YDYO Amfi 1 de girilecek)</t>
  </si>
  <si>
    <t>YDYO AMFİ6</t>
  </si>
  <si>
    <t>MKM101</t>
  </si>
  <si>
    <t>Makine Mühendisliğine Giriş(MUH A3'da girilecek)</t>
  </si>
  <si>
    <t>Makine Mühendisliğine Giriş(MUH A6'da girilecek)</t>
  </si>
  <si>
    <t>Türk Dili I(YDYO AMFİ 1'de girilecek)</t>
  </si>
  <si>
    <t>Yabancı Dil I (Senkron Ders)YDYO AMFİ 1 'de girilecek)</t>
  </si>
  <si>
    <t>Mukavemet (İntibak)(MCE217 ile birlikte girilecek)</t>
  </si>
  <si>
    <t>(Strength of Materials I. öğretimlerle aynı saat ve derslikte girilecek)</t>
  </si>
  <si>
    <t>Termodinamik II (İntibak) (I. öğretimlerle aynı saat ve derslikte girilecek)</t>
  </si>
  <si>
    <t>Basics of HVAC (I. öğretimlerle aynı saat ve derslikte girilecek)</t>
  </si>
  <si>
    <t>Heat Exchangers (I. öğretimlerle aynı saat ve derslikte girilecek)</t>
  </si>
  <si>
    <t>MUHF-ODA2</t>
  </si>
  <si>
    <t>Isı Yalıtımı(I. öğretimlerle aynı saat ve derslikte girilecek)</t>
  </si>
  <si>
    <t>Isı Pompası(I. öğretimlerle aynı saat ve derslikte girilecek)</t>
  </si>
  <si>
    <t>Gaz Türbinleri (I. öğretimlerle aynı saat ve derslikte girilecek)</t>
  </si>
  <si>
    <t>Kontrol Sistem Tasarımı (I. öğretimlerle aynı saat ve derslikte girilecek)</t>
  </si>
  <si>
    <t>Toz Metalurjisi (I. öğretimlerle aynı saat ve derslikte girilecek)</t>
  </si>
  <si>
    <t>Robotik (I. öğretimlerle aynı saat ve derslikte girilecek)</t>
  </si>
  <si>
    <t>Taşıt Tekniği (I. öğretimlerle aynı saat ve derslikte girilecek)</t>
  </si>
  <si>
    <t>Mekatronik Müh.</t>
  </si>
  <si>
    <t>Atatürk İlkeleri ve İnkılap Tarihi I (Senkron)</t>
  </si>
  <si>
    <t>YDYO DERSLİK30</t>
  </si>
  <si>
    <t xml:space="preserve">Genel Fizik I </t>
  </si>
  <si>
    <t xml:space="preserve">Genel Kimya </t>
  </si>
  <si>
    <t xml:space="preserve">Matematik I </t>
  </si>
  <si>
    <t>Mehmet BAKIRCI</t>
  </si>
  <si>
    <t>MEM101</t>
  </si>
  <si>
    <t xml:space="preserve">Bilgisayar Programlama I </t>
  </si>
  <si>
    <t>MEM103</t>
  </si>
  <si>
    <t xml:space="preserve">Mekatronik Mühendisliğine Giriş </t>
  </si>
  <si>
    <t>Bektaş ÇOLAK</t>
  </si>
  <si>
    <t>MEM105</t>
  </si>
  <si>
    <t xml:space="preserve">Bilgisayar Destekli Teknik Resim </t>
  </si>
  <si>
    <t>İbrahim ÇAYIROĞLU</t>
  </si>
  <si>
    <t xml:space="preserve">Türk Dili I </t>
  </si>
  <si>
    <t>Nihal TOPCU</t>
  </si>
  <si>
    <t>MEM201</t>
  </si>
  <si>
    <t>MEM203</t>
  </si>
  <si>
    <t>İnternet Tabanlı Programlama</t>
  </si>
  <si>
    <t>MEM205</t>
  </si>
  <si>
    <t>Mühendislik Mekaniği (I ve II.)</t>
  </si>
  <si>
    <t>Mühendislik Mekaniği</t>
  </si>
  <si>
    <t>MEM207</t>
  </si>
  <si>
    <t xml:space="preserve">Olasılık ve İstatistik </t>
  </si>
  <si>
    <t>Malzeme Bilimi (I ve II.)</t>
  </si>
  <si>
    <t xml:space="preserve">Yabancı Dil I </t>
  </si>
  <si>
    <t>Aytül BOZKURT</t>
  </si>
  <si>
    <t>Metalurji Müh.</t>
  </si>
  <si>
    <t>General Chemitry</t>
  </si>
  <si>
    <t>Nurettin ERTUĞRAL</t>
  </si>
  <si>
    <t>Emre TAŞKIN</t>
  </si>
  <si>
    <t>YDYO DERSLİK5</t>
  </si>
  <si>
    <t>Foreign Language I (Senkron)</t>
  </si>
  <si>
    <t>YDYO DERSLİK6</t>
  </si>
  <si>
    <t>Atatürk's Principles and History of Revolutions I (Senkron)</t>
  </si>
  <si>
    <t xml:space="preserve">EDBF-AMFİ 10 </t>
  </si>
  <si>
    <t>MME101</t>
  </si>
  <si>
    <t>Intr. to Metallur. Materials Engin.</t>
  </si>
  <si>
    <t>Yasin KANBUR</t>
  </si>
  <si>
    <t>MME103</t>
  </si>
  <si>
    <t>Technical Drawing</t>
  </si>
  <si>
    <t>Erkan KOÇ</t>
  </si>
  <si>
    <t>İsmail ATILGAN</t>
  </si>
  <si>
    <t>Turkish Language I (Senkron)</t>
  </si>
  <si>
    <t>Ahmet ÖKSÜZ</t>
  </si>
  <si>
    <t>EDBF-AMFİ 9</t>
  </si>
  <si>
    <t>MCE259</t>
  </si>
  <si>
    <t>Static and Strength</t>
  </si>
  <si>
    <t>MME201</t>
  </si>
  <si>
    <t>Metallurgical Thermodynamics I</t>
  </si>
  <si>
    <t>Ali GÜNGÖR</t>
  </si>
  <si>
    <t>MME203</t>
  </si>
  <si>
    <t>Materials Science I</t>
  </si>
  <si>
    <t>Sadettin ŞAHİN</t>
  </si>
  <si>
    <t>MME211</t>
  </si>
  <si>
    <t>Metallography</t>
  </si>
  <si>
    <t>Hayrettin AHLATÇI</t>
  </si>
  <si>
    <t>MME213</t>
  </si>
  <si>
    <t>Extractive Metallurgy</t>
  </si>
  <si>
    <t>Atatürk İlke ve İnk. Tarihi (Senkron)</t>
  </si>
  <si>
    <t>EDBF-AMFİ 2</t>
  </si>
  <si>
    <t>EDBF-AMFİ 3</t>
  </si>
  <si>
    <t>Bilgi Teknolojıleri ve Uygulamaları</t>
  </si>
  <si>
    <t>Fatih HAYAT</t>
  </si>
  <si>
    <t>MMM101</t>
  </si>
  <si>
    <t>Metalürji Malzeme Mühendisliğine Giriş</t>
  </si>
  <si>
    <t>MMM103</t>
  </si>
  <si>
    <t>Türk Dili I (Senkron)</t>
  </si>
  <si>
    <t>EDBF-TDE A6</t>
  </si>
  <si>
    <t>MKM259</t>
  </si>
  <si>
    <t>Statik Mukavemet</t>
  </si>
  <si>
    <t>MMM201</t>
  </si>
  <si>
    <t>Metalürji Termodinamiği I</t>
  </si>
  <si>
    <t>MMM203</t>
  </si>
  <si>
    <t>Malzeme Bilimi I</t>
  </si>
  <si>
    <t>Yavuz SUN</t>
  </si>
  <si>
    <t>MMM207</t>
  </si>
  <si>
    <t>Temel Elektrik-Elektronik(II. öğretimler aynı sınıfta sınava girecek)</t>
  </si>
  <si>
    <t>MMM209</t>
  </si>
  <si>
    <t>Taşınım Olayları(II. öğretimler bu sınıfta sınava girecek)</t>
  </si>
  <si>
    <t>MMM211</t>
  </si>
  <si>
    <t>Metalografi</t>
  </si>
  <si>
    <t>Metalografi(3. sınıf öğrencileri)</t>
  </si>
  <si>
    <t>MMM213</t>
  </si>
  <si>
    <t>Ekstraktif Metalürji</t>
  </si>
  <si>
    <t>Patent ve Endüstriyel Tasarım</t>
  </si>
  <si>
    <t>SOS213</t>
  </si>
  <si>
    <t>MMM301</t>
  </si>
  <si>
    <t>Malzeme Laboratuarı (MMM321 Malzeme Laboratuarı dersi ile birlikte işlenecektir)</t>
  </si>
  <si>
    <t>MMM303</t>
  </si>
  <si>
    <t>Döküm Prensipleri</t>
  </si>
  <si>
    <t>MMM305</t>
  </si>
  <si>
    <t>Demir-Çelik Üretimi</t>
  </si>
  <si>
    <t>MMM307</t>
  </si>
  <si>
    <t>Malzemede Faz Dönüşümleri</t>
  </si>
  <si>
    <t>MMM309</t>
  </si>
  <si>
    <t>Metalografi (MMM211 Metalografi dersi ile birlikte işlenecektir)</t>
  </si>
  <si>
    <t>Polimer Malzemeler</t>
  </si>
  <si>
    <t>MMM311</t>
  </si>
  <si>
    <t>Mekanik Metalurji</t>
  </si>
  <si>
    <t>MMM321</t>
  </si>
  <si>
    <t>Malzeme Laboratuvarı</t>
  </si>
  <si>
    <t>MMM399</t>
  </si>
  <si>
    <t>Kadir YILMAZ</t>
  </si>
  <si>
    <t>MMM401</t>
  </si>
  <si>
    <t>Malzeme Şekillendirme Yöntemleri</t>
  </si>
  <si>
    <t>MMM403</t>
  </si>
  <si>
    <t>Metalürji ve Malzeme Tasarım Projesi</t>
  </si>
  <si>
    <t>MMM405</t>
  </si>
  <si>
    <t>Kalite Kontrol ve Kalite Sistemleri</t>
  </si>
  <si>
    <t>MMM407</t>
  </si>
  <si>
    <t>Hasarsız Muayene Yöntemleri(II. öğretimler bu sınıfta girecek)</t>
  </si>
  <si>
    <t>MMM409</t>
  </si>
  <si>
    <t>Nanomalzemeler(II. Öğretimler aynı sınıfta sınava girecek)</t>
  </si>
  <si>
    <t>MMM415</t>
  </si>
  <si>
    <t>Dökme Demirler</t>
  </si>
  <si>
    <t>MMM423</t>
  </si>
  <si>
    <t>Elektrometalürji(II.öğretimler bu sınıfta sınava girecek)</t>
  </si>
  <si>
    <t>MMM427</t>
  </si>
  <si>
    <t>Kaynak Metalürjisi</t>
  </si>
  <si>
    <t>Atatürk ilkeleri ve İnk. Tarihine Giriş I (Senkron)</t>
  </si>
  <si>
    <t>YDYO DERSLİK4</t>
  </si>
  <si>
    <t>Metalürji ve Malzeme Mühendisliğine Giriş</t>
  </si>
  <si>
    <t>Emine ÇİLİNGİR BEKÇİ</t>
  </si>
  <si>
    <t>EDBF-TDE D5</t>
  </si>
  <si>
    <t>EDBF-DERSLİK 1</t>
  </si>
  <si>
    <t>Statik ve Mukavemet</t>
  </si>
  <si>
    <t>Metalürji Termodinamiği</t>
  </si>
  <si>
    <t>Temel Elektrik-Elektronik(sınav I.öğretimlerle beraber 24.11.2013 saat 11.00'da M103 'te yapılacaktır)</t>
  </si>
  <si>
    <t>Taşınım Olayları(Sınav I.öğretimlerle birlikte 24.11.2013 saat 17:00'da M103'te olacaktır.)</t>
  </si>
  <si>
    <t>Patent ve Endüstriyel Tasarım (SOS213 I. öğretimlerle birlikte işlenecektir.)</t>
  </si>
  <si>
    <t>Mesleki Yabancıdil I</t>
  </si>
  <si>
    <t>Demir Çelik Üretimi</t>
  </si>
  <si>
    <t>Malzemede Faz Dönüşümlei</t>
  </si>
  <si>
    <t>Mekanik Metalürji</t>
  </si>
  <si>
    <t xml:space="preserve">Hasarsız Muayene Yöntemleri(sınav 21.11.2013, saat:15:00,derslik M103'tedir) </t>
  </si>
  <si>
    <t>Nanomalzemeler(sınav 22.11.2013,17:00 de, M103'tedir)</t>
  </si>
  <si>
    <t>Elektrometalürji(sınav 24.11.2013 tarihinde saat:15:00'te derslik MZ11'dedir)</t>
  </si>
  <si>
    <t>Otomotiv Müh.</t>
  </si>
  <si>
    <t>Atatürk İlkeleri ve İnkılap Tarihi I (Asenkron Ders)</t>
  </si>
  <si>
    <t>Sami AĞAOĞLU</t>
  </si>
  <si>
    <t>ATE101</t>
  </si>
  <si>
    <t>Introduction to Automotive Engineering</t>
  </si>
  <si>
    <t>Bülent ÖZDALYAN</t>
  </si>
  <si>
    <t>Çiğdem KADI</t>
  </si>
  <si>
    <t>OTM105</t>
  </si>
  <si>
    <t>Bilgisayar Destekli Teknik Resim I (A)</t>
  </si>
  <si>
    <t>Selami SAĞIROĞLU</t>
  </si>
  <si>
    <t>Bilgisayar Destekli Teknik Resim I (B)</t>
  </si>
  <si>
    <t>Yabancı Dil I (Asenkron Ders)</t>
  </si>
  <si>
    <t>EEM261</t>
  </si>
  <si>
    <t>Elektrik - Elektronik</t>
  </si>
  <si>
    <t>MCE223</t>
  </si>
  <si>
    <t xml:space="preserve">Termodinamik I </t>
  </si>
  <si>
    <t xml:space="preserve">Malzeme Bilimi </t>
  </si>
  <si>
    <t>OTM201</t>
  </si>
  <si>
    <t>Motor Teknolojileri</t>
  </si>
  <si>
    <t>Bahattin ÇELİK</t>
  </si>
  <si>
    <t>İsmail KARACAN</t>
  </si>
  <si>
    <t>MCE325</t>
  </si>
  <si>
    <t>Fluid Mechanics</t>
  </si>
  <si>
    <t>OTM301</t>
  </si>
  <si>
    <t>Mikrobilgisayarlı Sistem Tasarımı</t>
  </si>
  <si>
    <t>Engin DEMİR</t>
  </si>
  <si>
    <t>OTM303</t>
  </si>
  <si>
    <t>Taşıt Teknolojileri</t>
  </si>
  <si>
    <t>OTM399</t>
  </si>
  <si>
    <t>ATE405</t>
  </si>
  <si>
    <t>Computer Aided Engine</t>
  </si>
  <si>
    <t>OTM401</t>
  </si>
  <si>
    <t>Taşıt Diagonastiği</t>
  </si>
  <si>
    <t>OTM403</t>
  </si>
  <si>
    <t>Elektrikli Hibrid Taşıtlar</t>
  </si>
  <si>
    <t>OTM413</t>
  </si>
  <si>
    <t xml:space="preserve">İş ve Endüstri Makinaları </t>
  </si>
  <si>
    <t>OTM425</t>
  </si>
  <si>
    <t>Otmotiv Servis Yönetimi</t>
  </si>
  <si>
    <t>OTM427</t>
  </si>
  <si>
    <t>OTM435</t>
  </si>
  <si>
    <t>OTM437</t>
  </si>
  <si>
    <t>Almanca I</t>
  </si>
  <si>
    <t>Arzu Nihal ERTÜRK</t>
  </si>
  <si>
    <t>OTM499</t>
  </si>
  <si>
    <t>Erdal KAHVECİ</t>
  </si>
  <si>
    <t>Taşıt Teknolojileri (I. öğretimle birlikte girilecek)</t>
  </si>
  <si>
    <t>Güzel Sanatlar Resim-I</t>
  </si>
  <si>
    <t>RaylıSistemler Müh.</t>
  </si>
  <si>
    <t>YDYO AMFİ9</t>
  </si>
  <si>
    <t>RSM101</t>
  </si>
  <si>
    <t>Raylı Sistemler Mühendisliğinin Temelleri</t>
  </si>
  <si>
    <t>RSM105</t>
  </si>
  <si>
    <t>Cihan MIZRAK</t>
  </si>
  <si>
    <t>Türk Dili I (Asenkron Ders)</t>
  </si>
  <si>
    <t>Tuba AYDAN</t>
  </si>
  <si>
    <t>Mukavemet I</t>
  </si>
  <si>
    <t>Dinamik</t>
  </si>
  <si>
    <t>RSM203</t>
  </si>
  <si>
    <t>Raylı Sistemler Elektrik Elektroniği</t>
  </si>
  <si>
    <t>Hande ERKAYMAZ</t>
  </si>
  <si>
    <t>YDYO AMFİ10</t>
  </si>
  <si>
    <t>A. Mustafa ERER</t>
  </si>
  <si>
    <t>Asım AYDIN</t>
  </si>
  <si>
    <t>Tıp Müh.</t>
  </si>
  <si>
    <t>Atatürk İlkeleri ve İnkılap Tarihi I (Sınav Biyomedikal Müh. ile birlikte yapılacaktır.)</t>
  </si>
  <si>
    <t>Genel Fizik I (Sınav Biyomedikal Müh. ile birlikte yapılacaktır.)</t>
  </si>
  <si>
    <t>Matematik I (Sınav Biyomedikal Müh. ile birlikte yapılacaktır)</t>
  </si>
  <si>
    <t>MEE151</t>
  </si>
  <si>
    <t>Medical Terminology</t>
  </si>
  <si>
    <t>MEE153</t>
  </si>
  <si>
    <t>Information Technologies</t>
  </si>
  <si>
    <t>TPM101</t>
  </si>
  <si>
    <t>İnsan Anatomisi ve Fizyolojisi I</t>
  </si>
  <si>
    <t>Orhan ŞEN</t>
  </si>
  <si>
    <t>TPM103</t>
  </si>
  <si>
    <t>Türk Dili I (Sınav Biyomedikal Müh. ile birlikte yapılacaktır.)</t>
  </si>
  <si>
    <t>Yabancı Dil I (Sınav Biyomedikal Müh. ile birlikte yapılcaktır.)</t>
  </si>
  <si>
    <t>Genel Toplam</t>
  </si>
  <si>
    <t>Say Dersin Adı</t>
  </si>
  <si>
    <t>Toplam Adet Fiyat</t>
  </si>
  <si>
    <t>Soru: Tüm ürünlerin ortalama adet fiyatlarını bularak grafik olarak gösteriniz.</t>
  </si>
  <si>
    <t>En Küçük Tarih</t>
  </si>
  <si>
    <t>Hafta Sonu</t>
  </si>
  <si>
    <t>Hafta İçi</t>
  </si>
  <si>
    <t>Yıl</t>
  </si>
  <si>
    <t>Bir şirket için Fatura oluşturarak bu makroyu B3 hücresine koyacağınız düğmeye atayınız.</t>
  </si>
  <si>
    <t>12010229029</t>
  </si>
  <si>
    <t>00942054750</t>
  </si>
  <si>
    <t xml:space="preserve">MUZAFFER  DÜĞER   </t>
  </si>
  <si>
    <t>02010208037</t>
  </si>
  <si>
    <t xml:space="preserve">MERVE     TUNCEL  </t>
  </si>
  <si>
    <t>09010208042</t>
  </si>
  <si>
    <t>NURSEL    PALANTÖK</t>
  </si>
  <si>
    <t>09010209005</t>
  </si>
  <si>
    <t xml:space="preserve">NUH       ER      </t>
  </si>
  <si>
    <t>10010209011</t>
  </si>
  <si>
    <t xml:space="preserve">DENİZ     BALAT   </t>
  </si>
  <si>
    <t>10010209013</t>
  </si>
  <si>
    <t xml:space="preserve">ZEYNEP     D UK   </t>
  </si>
  <si>
    <t>10010209035</t>
  </si>
  <si>
    <t xml:space="preserve">TAYFUN    İBİŞ    </t>
  </si>
  <si>
    <t>10010211034</t>
  </si>
  <si>
    <t xml:space="preserve">DERYA     BAYAR   </t>
  </si>
  <si>
    <t>10010211036</t>
  </si>
  <si>
    <t xml:space="preserve">MERAL     SAMAN   </t>
  </si>
  <si>
    <t>11010208005</t>
  </si>
  <si>
    <t xml:space="preserve">RAHİME    GÖKMEN  </t>
  </si>
  <si>
    <t>11010208024</t>
  </si>
  <si>
    <t xml:space="preserve">EDA       ÖRNEK   </t>
  </si>
  <si>
    <t>11010208046</t>
  </si>
  <si>
    <t xml:space="preserve">ZAKİRE    İNCİEL  </t>
  </si>
  <si>
    <t>11010208060</t>
  </si>
  <si>
    <t xml:space="preserve">ALİ HAYDARBAYDIR  </t>
  </si>
  <si>
    <t>11010208070</t>
  </si>
  <si>
    <t xml:space="preserve">RECEP     YAZICI  </t>
  </si>
  <si>
    <t>11010209026</t>
  </si>
  <si>
    <t>SÜMEYYE    *ZVEREN</t>
  </si>
  <si>
    <t>11010209028</t>
  </si>
  <si>
    <t xml:space="preserve">FAHRİYE   ASA     </t>
  </si>
  <si>
    <t>11010209039</t>
  </si>
  <si>
    <t xml:space="preserve">HALİL     OKTAY   </t>
  </si>
  <si>
    <t>11010209055</t>
  </si>
  <si>
    <t xml:space="preserve">ALİGÖKHAN ZEYBEK  </t>
  </si>
  <si>
    <t>11010209066</t>
  </si>
  <si>
    <t xml:space="preserve">İLHAN     BİŞGİN  </t>
  </si>
  <si>
    <t>11010209067</t>
  </si>
  <si>
    <t xml:space="preserve">SEVDA     UYSAL   </t>
  </si>
  <si>
    <t>11010209072</t>
  </si>
  <si>
    <t xml:space="preserve">KÜBRA     ÜRÜN    </t>
  </si>
  <si>
    <t>11010211013</t>
  </si>
  <si>
    <t>NUR       KÖSEALİO</t>
  </si>
  <si>
    <t>11010211035</t>
  </si>
  <si>
    <t>ŞAFAK     DEMİRYÜR</t>
  </si>
  <si>
    <t>11010211053</t>
  </si>
  <si>
    <t xml:space="preserve">ÜMİT      GÜLER   </t>
  </si>
  <si>
    <t>11010211061</t>
  </si>
  <si>
    <t>SEDA       *HRIMAN</t>
  </si>
  <si>
    <t>11010211070</t>
  </si>
  <si>
    <t xml:space="preserve">C BURAK   KORGAN  </t>
  </si>
  <si>
    <t>11010211112</t>
  </si>
  <si>
    <t xml:space="preserve">SÜMEYYE   NEMLİ   </t>
  </si>
  <si>
    <t>12010208001</t>
  </si>
  <si>
    <t xml:space="preserve">MERVE     KARAGÖZ </t>
  </si>
  <si>
    <t>12010208002</t>
  </si>
  <si>
    <t xml:space="preserve">DAMLA     ÇİÇEKLİ </t>
  </si>
  <si>
    <t>12010208003</t>
  </si>
  <si>
    <t xml:space="preserve">SELİN     ÇOLAK   </t>
  </si>
  <si>
    <t>12010208004</t>
  </si>
  <si>
    <t xml:space="preserve">SÜMEYYE   KURU    </t>
  </si>
  <si>
    <t>12010208005</t>
  </si>
  <si>
    <t>SENA      YILDIZLI</t>
  </si>
  <si>
    <t>12010208006</t>
  </si>
  <si>
    <t>GİZEM     KAPANŞAH</t>
  </si>
  <si>
    <t>12010208007</t>
  </si>
  <si>
    <t>SEYİT     ARSLANTÜ</t>
  </si>
  <si>
    <t>12010208008</t>
  </si>
  <si>
    <t xml:space="preserve">CEM       AKINCI  </t>
  </si>
  <si>
    <t>12010208009</t>
  </si>
  <si>
    <t xml:space="preserve">SÜMEYYE   ÇELİK   </t>
  </si>
  <si>
    <t>12010208010</t>
  </si>
  <si>
    <t>EYLEM     ÇETİNKAY</t>
  </si>
  <si>
    <t>12010208013</t>
  </si>
  <si>
    <t>MERVE     UZUNKAYA</t>
  </si>
  <si>
    <t>12010208014</t>
  </si>
  <si>
    <t xml:space="preserve">AHMET     AŞÇI    </t>
  </si>
  <si>
    <t>12010208015</t>
  </si>
  <si>
    <t xml:space="preserve">MERVE     CEYLAN  </t>
  </si>
  <si>
    <t>12010208016</t>
  </si>
  <si>
    <t xml:space="preserve">SÜMEYYE   KIRAN   </t>
  </si>
  <si>
    <t>12010208017</t>
  </si>
  <si>
    <t xml:space="preserve">SEZER     GÜRER   </t>
  </si>
  <si>
    <t>12010208018</t>
  </si>
  <si>
    <t xml:space="preserve">ESMA KÜBRAGÜNGÖR  </t>
  </si>
  <si>
    <t>12010208019</t>
  </si>
  <si>
    <t xml:space="preserve">ÖZGE      DURAN   </t>
  </si>
  <si>
    <t>12010208020</t>
  </si>
  <si>
    <t xml:space="preserve">VAHİDE    YETİK   </t>
  </si>
  <si>
    <t>12010208021</t>
  </si>
  <si>
    <t xml:space="preserve">SELİN     AKÇAY   </t>
  </si>
  <si>
    <t>12010208022</t>
  </si>
  <si>
    <t xml:space="preserve">GÜLŞAH    SAYDAN  </t>
  </si>
  <si>
    <t>12010208023</t>
  </si>
  <si>
    <t>UMUT      DEMİRHAN</t>
  </si>
  <si>
    <t>12010208024</t>
  </si>
  <si>
    <t>DOĞAN     KALELİOĞ</t>
  </si>
  <si>
    <t>12010208025</t>
  </si>
  <si>
    <t xml:space="preserve">LEVENT    BAŞ     </t>
  </si>
  <si>
    <t>12010208026</t>
  </si>
  <si>
    <t xml:space="preserve">EBRU      TAVUKÇU </t>
  </si>
  <si>
    <t>12010208027</t>
  </si>
  <si>
    <t xml:space="preserve">FURKAN    DEDE    </t>
  </si>
  <si>
    <t>12010208028</t>
  </si>
  <si>
    <t xml:space="preserve">OSMAN     ÇİÇEK   </t>
  </si>
  <si>
    <t>12010208029</t>
  </si>
  <si>
    <t xml:space="preserve">FURKAN    ARAS    </t>
  </si>
  <si>
    <t>12010208030</t>
  </si>
  <si>
    <t xml:space="preserve">SEVDE MERVSOYAK   </t>
  </si>
  <si>
    <t>12010208031</t>
  </si>
  <si>
    <t xml:space="preserve">FERİDE EDADENİZ   </t>
  </si>
  <si>
    <t>12010208032</t>
  </si>
  <si>
    <t xml:space="preserve">BARIŞ     DEMİR   </t>
  </si>
  <si>
    <t>12010208033</t>
  </si>
  <si>
    <t xml:space="preserve">SÜMEYYE   ERBUĞA  </t>
  </si>
  <si>
    <t>12010208034</t>
  </si>
  <si>
    <t xml:space="preserve">MERVE NUR ULUSOY  </t>
  </si>
  <si>
    <t>12010208035</t>
  </si>
  <si>
    <t xml:space="preserve">BERNA     KILIÇ   </t>
  </si>
  <si>
    <t>12010208036</t>
  </si>
  <si>
    <t xml:space="preserve">ÖMER      SÖNMEZ  </t>
  </si>
  <si>
    <t>12010208038</t>
  </si>
  <si>
    <t xml:space="preserve">RO ŞİRİN  ERDOĞAN </t>
  </si>
  <si>
    <t>12010208039</t>
  </si>
  <si>
    <t>YUSUF     SARIÇİÇE</t>
  </si>
  <si>
    <t>12010208040</t>
  </si>
  <si>
    <t xml:space="preserve">MERVE DİLRSAĞLAM  </t>
  </si>
  <si>
    <t>12010208041</t>
  </si>
  <si>
    <t xml:space="preserve">EVRİM     IŞIK    </t>
  </si>
  <si>
    <t>12010208042</t>
  </si>
  <si>
    <t>ERDAL     HIRÇINKA</t>
  </si>
  <si>
    <t>12010208043</t>
  </si>
  <si>
    <t>MEHMET    YALÇIN *</t>
  </si>
  <si>
    <t>12010208044</t>
  </si>
  <si>
    <t xml:space="preserve">MELİKE    IŞIK    </t>
  </si>
  <si>
    <t>12010208045</t>
  </si>
  <si>
    <t xml:space="preserve">SİNEM SEDAÖZTÜRK  </t>
  </si>
  <si>
    <t>12010208046</t>
  </si>
  <si>
    <t xml:space="preserve">ATABERK   OLCAY   </t>
  </si>
  <si>
    <t>12010208047</t>
  </si>
  <si>
    <t xml:space="preserve">HÜLYA     ÇİVAK   </t>
  </si>
  <si>
    <t>12010208048</t>
  </si>
  <si>
    <t xml:space="preserve">EBRU      TEMEL   </t>
  </si>
  <si>
    <t>12010208049</t>
  </si>
  <si>
    <t xml:space="preserve">EMRE      AYTEKİN </t>
  </si>
  <si>
    <t>12010208051</t>
  </si>
  <si>
    <t xml:space="preserve">KENAN     KOŞAR   </t>
  </si>
  <si>
    <t>12010208052</t>
  </si>
  <si>
    <t xml:space="preserve">MERVE     ÇELİK   </t>
  </si>
  <si>
    <t>12010208053</t>
  </si>
  <si>
    <t xml:space="preserve">HASAN     KAYAN   </t>
  </si>
  <si>
    <t>12010208055</t>
  </si>
  <si>
    <t xml:space="preserve">UĞUR      POLAT   </t>
  </si>
  <si>
    <t>12010208057</t>
  </si>
  <si>
    <t xml:space="preserve">RAHİYLEBAHKA *    </t>
  </si>
  <si>
    <t>12010208058</t>
  </si>
  <si>
    <t>PELİN     KIRILMAZ</t>
  </si>
  <si>
    <t>12010208059</t>
  </si>
  <si>
    <t xml:space="preserve">MERVE BUSEGELEN   </t>
  </si>
  <si>
    <t>12010208060</t>
  </si>
  <si>
    <t xml:space="preserve">TESNİM    DEMİR   </t>
  </si>
  <si>
    <t>12010208061</t>
  </si>
  <si>
    <t xml:space="preserve">FATMA BÜŞRŞENAY   </t>
  </si>
  <si>
    <t>12010208062</t>
  </si>
  <si>
    <t xml:space="preserve">EVİN      AKDAĞ   </t>
  </si>
  <si>
    <t>12010208063</t>
  </si>
  <si>
    <t xml:space="preserve">MEHMET FIR*P      </t>
  </si>
  <si>
    <t>12010208064</t>
  </si>
  <si>
    <t xml:space="preserve">MUHTEBER  ERGAN   </t>
  </si>
  <si>
    <t>12010208065</t>
  </si>
  <si>
    <t>NEŞE      AKÇÖLTEK</t>
  </si>
  <si>
    <t>12010208066</t>
  </si>
  <si>
    <t xml:space="preserve">RAŞİT     ÇELİK   </t>
  </si>
  <si>
    <t>12010208067</t>
  </si>
  <si>
    <t xml:space="preserve">YASİN     KILIÇ   </t>
  </si>
  <si>
    <t>12010208068</t>
  </si>
  <si>
    <t xml:space="preserve">EMEL      KOÇ     </t>
  </si>
  <si>
    <t>12010208069</t>
  </si>
  <si>
    <t xml:space="preserve">CANSU     SAY     </t>
  </si>
  <si>
    <t>12010208070</t>
  </si>
  <si>
    <t xml:space="preserve">AYSUN     İPEKLİ  </t>
  </si>
  <si>
    <t>12010208071</t>
  </si>
  <si>
    <t xml:space="preserve">UMUT      AŞAR    </t>
  </si>
  <si>
    <t>12010208072</t>
  </si>
  <si>
    <t xml:space="preserve">RABİA     CERRAH  </t>
  </si>
  <si>
    <t>12010208073</t>
  </si>
  <si>
    <t>CAN       ÇALIŞKAN</t>
  </si>
  <si>
    <t>12010208074</t>
  </si>
  <si>
    <t xml:space="preserve">HANDEİBEGÜAKALIN  </t>
  </si>
  <si>
    <t>12010208075</t>
  </si>
  <si>
    <t xml:space="preserve">EMRE      SIRMA   </t>
  </si>
  <si>
    <t>12010208076</t>
  </si>
  <si>
    <t>OĞUZHAN   KADİRCAN</t>
  </si>
  <si>
    <t>12010208077</t>
  </si>
  <si>
    <t xml:space="preserve">DERYA     UYAR    </t>
  </si>
  <si>
    <t>12010208079</t>
  </si>
  <si>
    <t xml:space="preserve">ŞEYMA     KONYAR  </t>
  </si>
  <si>
    <t>12010208080</t>
  </si>
  <si>
    <t xml:space="preserve">DİLAN     DERELİ  </t>
  </si>
  <si>
    <t>12010208082</t>
  </si>
  <si>
    <t xml:space="preserve">FADİMEHAN AYDİN   </t>
  </si>
  <si>
    <t>12010209001</t>
  </si>
  <si>
    <t xml:space="preserve">MESUT     ATMACA  </t>
  </si>
  <si>
    <t>12010209002</t>
  </si>
  <si>
    <t xml:space="preserve">YEŞİM     KAYABAŞ </t>
  </si>
  <si>
    <t>12010209003</t>
  </si>
  <si>
    <t xml:space="preserve">MERVE     ÖZBAŞ   </t>
  </si>
  <si>
    <t>12010209004</t>
  </si>
  <si>
    <t xml:space="preserve">EMİR DUHA OCAKLI  </t>
  </si>
  <si>
    <t>12010209005</t>
  </si>
  <si>
    <t xml:space="preserve">FURKAN FA BULUT   </t>
  </si>
  <si>
    <t>12010209006</t>
  </si>
  <si>
    <t xml:space="preserve">HÜSEYİN   SOYLU   </t>
  </si>
  <si>
    <t>12010209007</t>
  </si>
  <si>
    <t xml:space="preserve">GÜLNİHAL  MARDİN  </t>
  </si>
  <si>
    <t>12010209008</t>
  </si>
  <si>
    <t xml:space="preserve">ELİF      ÖZTÜRK  </t>
  </si>
  <si>
    <t>12010209009</t>
  </si>
  <si>
    <t>MELİKE    KULAKSIZ</t>
  </si>
  <si>
    <t>12010209010</t>
  </si>
  <si>
    <t xml:space="preserve">EMRE      İŞCEN   </t>
  </si>
  <si>
    <t>12010209011</t>
  </si>
  <si>
    <t>NURCİHAN  ŞENDOĞAN</t>
  </si>
  <si>
    <t>12010209012</t>
  </si>
  <si>
    <t xml:space="preserve">ŞEYDA NUR GİRGİN  </t>
  </si>
  <si>
    <t>12010209013</t>
  </si>
  <si>
    <t xml:space="preserve">NİLAY     ERDOĞDU </t>
  </si>
  <si>
    <t>12010209014</t>
  </si>
  <si>
    <t xml:space="preserve">ÇAĞLAR    TAMTÜRK </t>
  </si>
  <si>
    <t>12010209015</t>
  </si>
  <si>
    <t xml:space="preserve">TUĞÇE     AKSOY   </t>
  </si>
  <si>
    <t>12010209016</t>
  </si>
  <si>
    <t xml:space="preserve">MEHMET    ALAN    </t>
  </si>
  <si>
    <t>12010209017</t>
  </si>
  <si>
    <t xml:space="preserve">BETUL     EROL    </t>
  </si>
  <si>
    <t>12010209018</t>
  </si>
  <si>
    <t xml:space="preserve">ESRA      BOZKURT </t>
  </si>
  <si>
    <t>12010209019</t>
  </si>
  <si>
    <t>BARIŞ BARAGÜNAYDIN</t>
  </si>
  <si>
    <t>12010209020</t>
  </si>
  <si>
    <t>TUBA      GAZİOĞLU</t>
  </si>
  <si>
    <t>12010209021</t>
  </si>
  <si>
    <t xml:space="preserve">HALİL İBRAÖZK UL  </t>
  </si>
  <si>
    <t>12010209022</t>
  </si>
  <si>
    <t xml:space="preserve">AYŞENUR   KARAKAŞ </t>
  </si>
  <si>
    <t>12010209023</t>
  </si>
  <si>
    <t xml:space="preserve">SANA      AZDEMİR </t>
  </si>
  <si>
    <t>12010209025</t>
  </si>
  <si>
    <t xml:space="preserve">MAHSUM    İLHAN   </t>
  </si>
  <si>
    <t>12010209026</t>
  </si>
  <si>
    <t xml:space="preserve">GİZEM SABİŞAHİN   </t>
  </si>
  <si>
    <t>12010209027</t>
  </si>
  <si>
    <t xml:space="preserve">SEDA      DURSUN  </t>
  </si>
  <si>
    <t>12010209028</t>
  </si>
  <si>
    <t xml:space="preserve">DENİZ     KUK     </t>
  </si>
  <si>
    <t>12010209029</t>
  </si>
  <si>
    <t xml:space="preserve">ÖZNUR     TURAN   </t>
  </si>
  <si>
    <t>12010209030</t>
  </si>
  <si>
    <t xml:space="preserve">HALİL İBRAERİKÇİ  </t>
  </si>
  <si>
    <t>12010209031</t>
  </si>
  <si>
    <t xml:space="preserve">MEHMET    GÜÇ     </t>
  </si>
  <si>
    <t>12010209033</t>
  </si>
  <si>
    <t xml:space="preserve">KÜBRANUR  ER      </t>
  </si>
  <si>
    <t>12010209034</t>
  </si>
  <si>
    <t xml:space="preserve">SAKİNE İLAAKKAYA  </t>
  </si>
  <si>
    <t>12010209035</t>
  </si>
  <si>
    <t xml:space="preserve">SERAP     ASLAN   </t>
  </si>
  <si>
    <t>12010209036</t>
  </si>
  <si>
    <t xml:space="preserve">DUYGU     ARDICAK </t>
  </si>
  <si>
    <t>12010209037</t>
  </si>
  <si>
    <t xml:space="preserve">MELEK     TURA    </t>
  </si>
  <si>
    <t>12010209038</t>
  </si>
  <si>
    <t xml:space="preserve">EFSUN     TURAN   </t>
  </si>
  <si>
    <t>12010209039</t>
  </si>
  <si>
    <t xml:space="preserve">HAVVA     AKÇAY   </t>
  </si>
  <si>
    <t>12010209041</t>
  </si>
  <si>
    <t xml:space="preserve">FUAT      VAROL   </t>
  </si>
  <si>
    <t>12010209042</t>
  </si>
  <si>
    <t xml:space="preserve">MİRAY     AYDIN   </t>
  </si>
  <si>
    <t>12010209043</t>
  </si>
  <si>
    <t xml:space="preserve">GİZEM     BURUCU  </t>
  </si>
  <si>
    <t>12010209044</t>
  </si>
  <si>
    <t xml:space="preserve">NUR ASLI  GÜLER   </t>
  </si>
  <si>
    <t>12010209045</t>
  </si>
  <si>
    <t xml:space="preserve">MEHMET    MARAŞ   </t>
  </si>
  <si>
    <t>12010209046</t>
  </si>
  <si>
    <t>SELMA     DEMİRCAN</t>
  </si>
  <si>
    <t>12010209047</t>
  </si>
  <si>
    <t xml:space="preserve">UĞUR      ÜNAL    </t>
  </si>
  <si>
    <t>12010209048</t>
  </si>
  <si>
    <t xml:space="preserve">KAMİL YILDUYSAL   </t>
  </si>
  <si>
    <t>12010209049</t>
  </si>
  <si>
    <t xml:space="preserve">KÜBRA     ÇOPUR   </t>
  </si>
  <si>
    <t>12010209050</t>
  </si>
  <si>
    <t xml:space="preserve">BEYHAN    CİVELEK </t>
  </si>
  <si>
    <t>12010209051</t>
  </si>
  <si>
    <t xml:space="preserve">FATMA KÜBRDEMİRCİ </t>
  </si>
  <si>
    <t>12010209052</t>
  </si>
  <si>
    <t xml:space="preserve">YASİN     SEZGİN  </t>
  </si>
  <si>
    <t>12010209053</t>
  </si>
  <si>
    <t xml:space="preserve">DİLAN     ESER    </t>
  </si>
  <si>
    <t>12010209054</t>
  </si>
  <si>
    <t xml:space="preserve">ÇAĞATAY   YAPICI  </t>
  </si>
  <si>
    <t>12010209055</t>
  </si>
  <si>
    <t xml:space="preserve">İSMAİ L   ODACI   </t>
  </si>
  <si>
    <t>12010209056</t>
  </si>
  <si>
    <t xml:space="preserve">CEREN     BİLGİN  </t>
  </si>
  <si>
    <t>12010209057</t>
  </si>
  <si>
    <t>HACER     KAHRAMAN</t>
  </si>
  <si>
    <t>12010209058</t>
  </si>
  <si>
    <t xml:space="preserve">AYŞE SEMA YAMAN   </t>
  </si>
  <si>
    <t>12010209059</t>
  </si>
  <si>
    <t>ALİ       GÖKDEMİR</t>
  </si>
  <si>
    <t>12010209061</t>
  </si>
  <si>
    <t>BİLAL     ÇABUKOĞL</t>
  </si>
  <si>
    <t>12010209062</t>
  </si>
  <si>
    <t xml:space="preserve">MELIHA ÇİSYILMAZ  </t>
  </si>
  <si>
    <t>12010209063</t>
  </si>
  <si>
    <t xml:space="preserve">MERVE     CİHAN   </t>
  </si>
  <si>
    <t>12010209064</t>
  </si>
  <si>
    <t xml:space="preserve">ÖZGE      BEKTAŞ  </t>
  </si>
  <si>
    <t>12010209065</t>
  </si>
  <si>
    <t xml:space="preserve">DİLARA MERDERELİ  </t>
  </si>
  <si>
    <t>12010209066</t>
  </si>
  <si>
    <t xml:space="preserve">FATİH     BALLI   </t>
  </si>
  <si>
    <t>12010209067</t>
  </si>
  <si>
    <t xml:space="preserve">EMEL      BALABAN </t>
  </si>
  <si>
    <t>12010209068</t>
  </si>
  <si>
    <t xml:space="preserve">MUHAMMEDEMERGİN   </t>
  </si>
  <si>
    <t>12010209069</t>
  </si>
  <si>
    <t>SİNEM     YILDIRIM</t>
  </si>
  <si>
    <t>12010209070</t>
  </si>
  <si>
    <t xml:space="preserve">ESRA      ÇALKA   </t>
  </si>
  <si>
    <t>12010209071</t>
  </si>
  <si>
    <t xml:space="preserve">ZEYNEP    İÇÖZ    </t>
  </si>
  <si>
    <t>12010209072</t>
  </si>
  <si>
    <t>SERTAÇ    ALTINBAŞ</t>
  </si>
  <si>
    <t>12010209073</t>
  </si>
  <si>
    <t xml:space="preserve">GİZEM     AKSOY   </t>
  </si>
  <si>
    <t>12010209074</t>
  </si>
  <si>
    <t xml:space="preserve">PINAR     DEMİRCİ </t>
  </si>
  <si>
    <t>12010209075</t>
  </si>
  <si>
    <t>OĞUZHAN   KARADURM</t>
  </si>
  <si>
    <t>12010209076</t>
  </si>
  <si>
    <t xml:space="preserve">ÇİĞDEM    PINAR   </t>
  </si>
  <si>
    <t>12010209077</t>
  </si>
  <si>
    <t xml:space="preserve">MERVE     SÖNMEZ  </t>
  </si>
  <si>
    <t>12010209078</t>
  </si>
  <si>
    <t xml:space="preserve">YEŞİM     YAYGAN  </t>
  </si>
  <si>
    <t>12010209079</t>
  </si>
  <si>
    <t xml:space="preserve">SÜMEYYE   EKŞİ    </t>
  </si>
  <si>
    <t>12010209080</t>
  </si>
  <si>
    <t xml:space="preserve">BURCU     ABİ     </t>
  </si>
  <si>
    <t>12010209081</t>
  </si>
  <si>
    <t xml:space="preserve">SİNAN     KARA    </t>
  </si>
  <si>
    <t>12010209082</t>
  </si>
  <si>
    <t xml:space="preserve">LALE      DAĞITIR </t>
  </si>
  <si>
    <t>12010211012</t>
  </si>
  <si>
    <t xml:space="preserve">UFUK      KARADAĞ </t>
  </si>
  <si>
    <t>12010211017</t>
  </si>
  <si>
    <t xml:space="preserve">UĞUR      ÇİMEN   </t>
  </si>
  <si>
    <t>12010211023</t>
  </si>
  <si>
    <t xml:space="preserve">ERDİNÇ    KURNAZ  </t>
  </si>
  <si>
    <t>12010211037</t>
  </si>
  <si>
    <t xml:space="preserve">BÜŞRA     KARAGÖZ </t>
  </si>
  <si>
    <t>12010211042</t>
  </si>
  <si>
    <t xml:space="preserve">MEHMET    DOĞU    </t>
  </si>
  <si>
    <t>12010211050</t>
  </si>
  <si>
    <t xml:space="preserve">MEHMET AKİÖRS     </t>
  </si>
  <si>
    <t>12010211053</t>
  </si>
  <si>
    <t xml:space="preserve">GÖKTUĞ    VEREN   </t>
  </si>
  <si>
    <t>12010211055</t>
  </si>
  <si>
    <t xml:space="preserve">TOLGA     YETGİN  </t>
  </si>
  <si>
    <t>12010211060</t>
  </si>
  <si>
    <t xml:space="preserve">ONUR      ERGÜL   </t>
  </si>
  <si>
    <t>12010211065</t>
  </si>
  <si>
    <t xml:space="preserve">SELAHATTİNKILIÇ   </t>
  </si>
  <si>
    <t>12010211080</t>
  </si>
  <si>
    <t xml:space="preserve">ALPASLAN  TÜFEKÇİ </t>
  </si>
  <si>
    <t>12010211089</t>
  </si>
  <si>
    <t xml:space="preserve">FIRAT     İNANMAK </t>
  </si>
  <si>
    <t>12010211092</t>
  </si>
  <si>
    <t xml:space="preserve">ELİF      UĞURLU  </t>
  </si>
  <si>
    <t>12010211094</t>
  </si>
  <si>
    <t xml:space="preserve">MUHAMMEDMUULUSOY  </t>
  </si>
  <si>
    <t>12010211102</t>
  </si>
  <si>
    <t xml:space="preserve">H İBRAHİM YILMAZ  </t>
  </si>
  <si>
    <t>12010211105</t>
  </si>
  <si>
    <t xml:space="preserve">MUHAMMET  UZUN    </t>
  </si>
  <si>
    <t>12010211107</t>
  </si>
  <si>
    <t xml:space="preserve">MUHAMMED YAÇIKGÖZ </t>
  </si>
  <si>
    <t>12010211121</t>
  </si>
  <si>
    <t xml:space="preserve">SERHAT ENEKUŞAK   </t>
  </si>
  <si>
    <t>12010211123</t>
  </si>
  <si>
    <t xml:space="preserve">OLCAY     TELLİ   </t>
  </si>
  <si>
    <t>12010211125</t>
  </si>
  <si>
    <t xml:space="preserve">HAKKI KEMAKÖSE    </t>
  </si>
  <si>
    <t>12010211130</t>
  </si>
  <si>
    <t xml:space="preserve">ALİ       SAKARSU </t>
  </si>
  <si>
    <t>12010211131</t>
  </si>
  <si>
    <t xml:space="preserve">ŞAHİN     USTA    </t>
  </si>
  <si>
    <t>12010228001</t>
  </si>
  <si>
    <t xml:space="preserve">BUĞRA     KUTUCU  </t>
  </si>
  <si>
    <t>12010228002</t>
  </si>
  <si>
    <t xml:space="preserve">ZAFER     KILIÇ   </t>
  </si>
  <si>
    <t>12010228003</t>
  </si>
  <si>
    <t xml:space="preserve">MUHAMMED AYILDI Z </t>
  </si>
  <si>
    <t>12010228005</t>
  </si>
  <si>
    <t xml:space="preserve">OSMAN     MERGEN  </t>
  </si>
  <si>
    <t>12010228006</t>
  </si>
  <si>
    <t xml:space="preserve">İREM      YAYLA   </t>
  </si>
  <si>
    <t>12010228007</t>
  </si>
  <si>
    <t>ÖMER      GÜNTEKİN</t>
  </si>
  <si>
    <t>12010228008</t>
  </si>
  <si>
    <t>ÖZGE      MA *NGOZ</t>
  </si>
  <si>
    <t>12010228009</t>
  </si>
  <si>
    <t xml:space="preserve">SEZGİN            </t>
  </si>
  <si>
    <t>12010228010</t>
  </si>
  <si>
    <t xml:space="preserve">EMRE      ÇİÇEK   </t>
  </si>
  <si>
    <t>12010228011</t>
  </si>
  <si>
    <t xml:space="preserve">ZEYNEP    ELBİR   </t>
  </si>
  <si>
    <t>12010228012</t>
  </si>
  <si>
    <t xml:space="preserve">BETÜL NİHAYILMAZ  </t>
  </si>
  <si>
    <t>12010228013</t>
  </si>
  <si>
    <t xml:space="preserve">MUSTAFA   ÇELİKEL </t>
  </si>
  <si>
    <t>12010228014</t>
  </si>
  <si>
    <t xml:space="preserve">FIRAT     ÇELEBİ  </t>
  </si>
  <si>
    <t>12010228015</t>
  </si>
  <si>
    <t xml:space="preserve">TANER     SAĞLAM  </t>
  </si>
  <si>
    <t>12010228016</t>
  </si>
  <si>
    <t xml:space="preserve">ÖMER FARUKKILIÇ   </t>
  </si>
  <si>
    <t>12010228017</t>
  </si>
  <si>
    <t xml:space="preserve">MELİKE    KOPARAN </t>
  </si>
  <si>
    <t>12010228018</t>
  </si>
  <si>
    <t xml:space="preserve">ALPER     AYIK    </t>
  </si>
  <si>
    <t>12010228019</t>
  </si>
  <si>
    <t xml:space="preserve">SEZER     DEMİR   </t>
  </si>
  <si>
    <t>12010228020</t>
  </si>
  <si>
    <t xml:space="preserve">MERT CAN  EZEL    </t>
  </si>
  <si>
    <t>12010228021</t>
  </si>
  <si>
    <t xml:space="preserve">KÜBRA     YILMAZ  </t>
  </si>
  <si>
    <t>12010228022</t>
  </si>
  <si>
    <t xml:space="preserve">SONER     KOÇAK   </t>
  </si>
  <si>
    <t>12010228023</t>
  </si>
  <si>
    <t xml:space="preserve">M YUSUF   NERGİS  </t>
  </si>
  <si>
    <t>12010228024</t>
  </si>
  <si>
    <t xml:space="preserve">SALİH     YILMAZ  </t>
  </si>
  <si>
    <t>12010228025</t>
  </si>
  <si>
    <t xml:space="preserve">MUHAMMET  ÇAÇA    </t>
  </si>
  <si>
    <t>12010228026</t>
  </si>
  <si>
    <t xml:space="preserve">GÜVEN     GÜLER   </t>
  </si>
  <si>
    <t>12010228027</t>
  </si>
  <si>
    <t xml:space="preserve">ALİ       ÖZTÜRK  </t>
  </si>
  <si>
    <t>12010228028</t>
  </si>
  <si>
    <t xml:space="preserve">FARUK     ALTUN   </t>
  </si>
  <si>
    <t>12010228029</t>
  </si>
  <si>
    <t xml:space="preserve">SELİM     ÇAKI R  </t>
  </si>
  <si>
    <t>12010228030</t>
  </si>
  <si>
    <t xml:space="preserve">ABDUL HALİKALELİ  </t>
  </si>
  <si>
    <t>12010228031</t>
  </si>
  <si>
    <t xml:space="preserve">ZAFER     KELEŞ   </t>
  </si>
  <si>
    <t>12010228032</t>
  </si>
  <si>
    <t xml:space="preserve">TUĞBA ŞİRİKILIÇ   </t>
  </si>
  <si>
    <t>12010228033</t>
  </si>
  <si>
    <t xml:space="preserve">NASRULLAH YALÇIN  </t>
  </si>
  <si>
    <t>12010228034</t>
  </si>
  <si>
    <t>BÜŞRA     KARAHÜSE</t>
  </si>
  <si>
    <t>12010228035</t>
  </si>
  <si>
    <t>ASİYE     İBİŞOĞLU</t>
  </si>
  <si>
    <t>12010228036</t>
  </si>
  <si>
    <t xml:space="preserve">MURAT     DEMİR   </t>
  </si>
  <si>
    <t>12010228037</t>
  </si>
  <si>
    <t xml:space="preserve">OKAN      Ü LERCE </t>
  </si>
  <si>
    <t>12010228038</t>
  </si>
  <si>
    <t>AYŞE      KÖYLÜOĞL</t>
  </si>
  <si>
    <t>12010228039</t>
  </si>
  <si>
    <t xml:space="preserve">SERDAR    DİNÇ    </t>
  </si>
  <si>
    <t>12010228040</t>
  </si>
  <si>
    <t xml:space="preserve">MUSTAFA   ERTEKİN </t>
  </si>
  <si>
    <t>12010228041</t>
  </si>
  <si>
    <t xml:space="preserve">DENİZ KAN SÖNMEZ  </t>
  </si>
  <si>
    <t>12010228042</t>
  </si>
  <si>
    <t xml:space="preserve">HARUN     TAŞCI   </t>
  </si>
  <si>
    <t>12010228043</t>
  </si>
  <si>
    <t xml:space="preserve">TAHA      ÜLKER   </t>
  </si>
  <si>
    <t>12010228044</t>
  </si>
  <si>
    <t>NURBANU   BALTACIO</t>
  </si>
  <si>
    <t>12010228045</t>
  </si>
  <si>
    <t xml:space="preserve">MEHMET LOKBAYRAM  </t>
  </si>
  <si>
    <t>12010228046</t>
  </si>
  <si>
    <t xml:space="preserve">HAMDİ     BATTAL  </t>
  </si>
  <si>
    <t>12010228047</t>
  </si>
  <si>
    <t xml:space="preserve">CANSU     ÖZDEM   </t>
  </si>
  <si>
    <t>12010228048</t>
  </si>
  <si>
    <t xml:space="preserve">ULAŞ      KOÇ     </t>
  </si>
  <si>
    <t>12010228049</t>
  </si>
  <si>
    <t xml:space="preserve">VOLKAN    ŞAHİN   </t>
  </si>
  <si>
    <t>12010228050</t>
  </si>
  <si>
    <t xml:space="preserve">ŞEYDA     TEMİZ   </t>
  </si>
  <si>
    <t>12010228051</t>
  </si>
  <si>
    <t xml:space="preserve">ÇAĞLA     FİLOĞLU </t>
  </si>
  <si>
    <t>12010228052</t>
  </si>
  <si>
    <t xml:space="preserve">SERDAR    ŞİRECİ  </t>
  </si>
  <si>
    <t>12010228053</t>
  </si>
  <si>
    <t xml:space="preserve">ŞEYDA     YILMA Z </t>
  </si>
  <si>
    <t>12010228054</t>
  </si>
  <si>
    <t xml:space="preserve">MESUT     YILMAZ  </t>
  </si>
  <si>
    <t>12010228055</t>
  </si>
  <si>
    <t xml:space="preserve">ERDEM     ERTAŞ   </t>
  </si>
  <si>
    <t>12010228056</t>
  </si>
  <si>
    <t>ŞAKİR     CİVAOĞLU</t>
  </si>
  <si>
    <t>12010228057</t>
  </si>
  <si>
    <t xml:space="preserve">OĞUZCAN   KAÇAN   </t>
  </si>
  <si>
    <t>12010229001</t>
  </si>
  <si>
    <t xml:space="preserve">ÖMER      KIR     </t>
  </si>
  <si>
    <t>12010229002</t>
  </si>
  <si>
    <t>GÖKHAN    YILDIRIM</t>
  </si>
  <si>
    <t>12010229003</t>
  </si>
  <si>
    <t xml:space="preserve">ABDULLAH  ŞİMŞEK  </t>
  </si>
  <si>
    <t>12010229004</t>
  </si>
  <si>
    <t xml:space="preserve">AYŞEGÜL   YILMAZ  </t>
  </si>
  <si>
    <t>12010229005</t>
  </si>
  <si>
    <t xml:space="preserve">ENES      AYDEMİR </t>
  </si>
  <si>
    <t>12010229006</t>
  </si>
  <si>
    <t xml:space="preserve">YUSUF HAMZÜZÜLMEZ </t>
  </si>
  <si>
    <t>12010229007</t>
  </si>
  <si>
    <t xml:space="preserve">EYLEM ÖZGEATAYŞEN </t>
  </si>
  <si>
    <t>12010229008</t>
  </si>
  <si>
    <t xml:space="preserve">YASİR     FİLİZ   </t>
  </si>
  <si>
    <t>12010229009</t>
  </si>
  <si>
    <t>CANBERK   KARACASU</t>
  </si>
  <si>
    <t>12010229010</t>
  </si>
  <si>
    <t xml:space="preserve">TUĞRUL    ACAR    </t>
  </si>
  <si>
    <t>12010229011</t>
  </si>
  <si>
    <t xml:space="preserve">TOLGA ANILBİÇER   </t>
  </si>
  <si>
    <t>12010229012</t>
  </si>
  <si>
    <t>BULUT     DEMİRELL</t>
  </si>
  <si>
    <t>12010229013</t>
  </si>
  <si>
    <t xml:space="preserve">GÖKAY     DENİZ   </t>
  </si>
  <si>
    <t>12010229014</t>
  </si>
  <si>
    <t>MEHMET NİYBOZDOĞAN</t>
  </si>
  <si>
    <t>12010229015</t>
  </si>
  <si>
    <t>12010229016</t>
  </si>
  <si>
    <t>FERİT     SARIKAYA</t>
  </si>
  <si>
    <t>12010229017</t>
  </si>
  <si>
    <t xml:space="preserve">MEHMET RIZOBUT    </t>
  </si>
  <si>
    <t>12010229018</t>
  </si>
  <si>
    <t xml:space="preserve">AHMET SERDAKÇAY   </t>
  </si>
  <si>
    <t>12010229019</t>
  </si>
  <si>
    <t xml:space="preserve">ENES      OKRAN   </t>
  </si>
  <si>
    <t>12010229020</t>
  </si>
  <si>
    <t xml:space="preserve">EMRE      MALAK   </t>
  </si>
  <si>
    <t>12010229021</t>
  </si>
  <si>
    <t xml:space="preserve">HASAN     TAHTA   </t>
  </si>
  <si>
    <t>12010229022</t>
  </si>
  <si>
    <t xml:space="preserve">BÜŞRA     MISIRLI </t>
  </si>
  <si>
    <t>12010229023</t>
  </si>
  <si>
    <t xml:space="preserve">FURKAN    DEMİRCİ </t>
  </si>
  <si>
    <t>12010229024</t>
  </si>
  <si>
    <t xml:space="preserve">DOĞAN CAN DİNÇ    </t>
  </si>
  <si>
    <t>12010229025</t>
  </si>
  <si>
    <t xml:space="preserve">RIDVAN    YAPICI  </t>
  </si>
  <si>
    <t>12010229026</t>
  </si>
  <si>
    <t xml:space="preserve">KENAN     ALATAŞ  </t>
  </si>
  <si>
    <t>12010229028</t>
  </si>
  <si>
    <t xml:space="preserve">HASAN BATUDEMİR   </t>
  </si>
  <si>
    <t>12010229030</t>
  </si>
  <si>
    <t xml:space="preserve">ANILCAN   AYGÜN   </t>
  </si>
  <si>
    <t>12010229031</t>
  </si>
  <si>
    <t xml:space="preserve">BİLGİHAN  EKİCİ   </t>
  </si>
  <si>
    <t>12010229032</t>
  </si>
  <si>
    <t xml:space="preserve">EBRU      BUDAK   </t>
  </si>
  <si>
    <t>12010229033</t>
  </si>
  <si>
    <t>RESUL     DEĞİRMEN</t>
  </si>
  <si>
    <t>12010229034</t>
  </si>
  <si>
    <t xml:space="preserve">MERVE     DURSUN  </t>
  </si>
  <si>
    <t>12010229035</t>
  </si>
  <si>
    <t>M MUHARREMEKİNALAN</t>
  </si>
  <si>
    <t>12010229038</t>
  </si>
  <si>
    <t xml:space="preserve">İBRAHİM   ÖZEL    </t>
  </si>
  <si>
    <t>12010229039</t>
  </si>
  <si>
    <t xml:space="preserve">BÜŞRA     CENGİZ  </t>
  </si>
  <si>
    <t>12010229040</t>
  </si>
  <si>
    <t xml:space="preserve">SEVDE     ÖZDEMİR </t>
  </si>
  <si>
    <t>12010229041</t>
  </si>
  <si>
    <t xml:space="preserve">SEDA      ÖZMEN   </t>
  </si>
  <si>
    <t>12010229042</t>
  </si>
  <si>
    <t xml:space="preserve">ABDULKADİRREÇBER  </t>
  </si>
  <si>
    <t>12010229043</t>
  </si>
  <si>
    <t xml:space="preserve">CEYHUN    AYAN    </t>
  </si>
  <si>
    <t>12010229044</t>
  </si>
  <si>
    <t xml:space="preserve">MUSTAFA   KODAN   </t>
  </si>
  <si>
    <t>12010229045</t>
  </si>
  <si>
    <t xml:space="preserve">BAKİ      BAL     </t>
  </si>
  <si>
    <t>12010229046</t>
  </si>
  <si>
    <t xml:space="preserve">EMRE      IŞIK    </t>
  </si>
  <si>
    <t>12010229047</t>
  </si>
  <si>
    <t xml:space="preserve">ENGİN     AYDEMİR </t>
  </si>
  <si>
    <t>12010229048</t>
  </si>
  <si>
    <t xml:space="preserve">CİHAN     AKSU    </t>
  </si>
  <si>
    <t>12010229049</t>
  </si>
  <si>
    <t xml:space="preserve">EMRAH     KULABER </t>
  </si>
  <si>
    <t>12010229050</t>
  </si>
  <si>
    <t xml:space="preserve">ZEYNEP    BEDİR   </t>
  </si>
  <si>
    <t>12010229051</t>
  </si>
  <si>
    <t xml:space="preserve">AHMET     GÖKOĞUZ </t>
  </si>
  <si>
    <t>12010229052</t>
  </si>
  <si>
    <t xml:space="preserve">HASAN HÜSEEKİNCİ  </t>
  </si>
  <si>
    <t>12010229053</t>
  </si>
  <si>
    <t xml:space="preserve">FURKAN    ERDEM   </t>
  </si>
  <si>
    <t>12010229054</t>
  </si>
  <si>
    <t xml:space="preserve">BURAK     DUZCU   </t>
  </si>
  <si>
    <t>12010229055</t>
  </si>
  <si>
    <t xml:space="preserve">MEHMET    DALGIÇ  </t>
  </si>
  <si>
    <t>12010229056</t>
  </si>
  <si>
    <t xml:space="preserve">İLKER     DEMİRCİ </t>
  </si>
  <si>
    <t>12010229057</t>
  </si>
  <si>
    <t xml:space="preserve">ERDİNÇ    ŞAHİN   </t>
  </si>
  <si>
    <t>12010229058</t>
  </si>
  <si>
    <t xml:space="preserve">MURAT     AKÇA    </t>
  </si>
  <si>
    <t>12210208004</t>
  </si>
  <si>
    <t xml:space="preserve">İLER    GÜVEN    </t>
  </si>
  <si>
    <t>12210208005</t>
  </si>
  <si>
    <t xml:space="preserve">AHMET     AKSOY   </t>
  </si>
  <si>
    <t>12210208007</t>
  </si>
  <si>
    <t xml:space="preserve">OZAN      POLAT   </t>
  </si>
  <si>
    <t>12210208012</t>
  </si>
  <si>
    <t xml:space="preserve">ORHAN     AKA     </t>
  </si>
  <si>
    <t>12210209009</t>
  </si>
  <si>
    <t xml:space="preserve">YÜCEL     ÖZDEMİR </t>
  </si>
  <si>
    <t>12210209010</t>
  </si>
  <si>
    <t xml:space="preserve">ÖZCAN     KAYMAK  </t>
  </si>
  <si>
    <t>12210209011</t>
  </si>
  <si>
    <t xml:space="preserve">KARTAL CANSEL     </t>
  </si>
  <si>
    <t>12210209012</t>
  </si>
  <si>
    <t xml:space="preserve">SABRİ     MO R    </t>
  </si>
  <si>
    <t>12210211003</t>
  </si>
  <si>
    <t xml:space="preserve">MUHAMMED UKALAY   </t>
  </si>
  <si>
    <t>12210211023</t>
  </si>
  <si>
    <t xml:space="preserve">GÖKHAN    YALÇIN  </t>
  </si>
  <si>
    <t>12210211026</t>
  </si>
  <si>
    <t xml:space="preserve">HASAN HÜSEBAĞCI   </t>
  </si>
  <si>
    <t>13010208006</t>
  </si>
  <si>
    <t xml:space="preserve">KARDELEN  ARIKU U </t>
  </si>
  <si>
    <t>13010208040</t>
  </si>
  <si>
    <t xml:space="preserve">KARDELEN EÖNER    </t>
  </si>
  <si>
    <t>13010208042</t>
  </si>
  <si>
    <t xml:space="preserve">HAKAN     OKUDUCU </t>
  </si>
  <si>
    <t>13010208053</t>
  </si>
  <si>
    <t xml:space="preserve">YASES     ÇOLAK   </t>
  </si>
  <si>
    <t>13010208054</t>
  </si>
  <si>
    <t xml:space="preserve">İREM      BAŞ     </t>
  </si>
  <si>
    <t>13010208079</t>
  </si>
  <si>
    <t xml:space="preserve">KAAN      GÖKTUĞ  </t>
  </si>
  <si>
    <t>13010208081</t>
  </si>
  <si>
    <t xml:space="preserve">SEMİH     SAYDAM  </t>
  </si>
  <si>
    <t>13010209026</t>
  </si>
  <si>
    <t xml:space="preserve">BURAK     DÖNMEZ  </t>
  </si>
  <si>
    <t>13010209044</t>
  </si>
  <si>
    <t xml:space="preserve">HATİP MERTKESKİN  </t>
  </si>
  <si>
    <t>13010209050</t>
  </si>
  <si>
    <t xml:space="preserve">İSHAK     BEKTAŞ  </t>
  </si>
  <si>
    <t>13010209060</t>
  </si>
  <si>
    <t xml:space="preserve">BÜŞRA     GÜNEY   </t>
  </si>
  <si>
    <t>13010209067</t>
  </si>
  <si>
    <t xml:space="preserve">ZAFER     ÇAĞLAR  </t>
  </si>
  <si>
    <t>13010209073</t>
  </si>
  <si>
    <t xml:space="preserve">EZGİ      GÜREL   </t>
  </si>
  <si>
    <t>13010209081</t>
  </si>
  <si>
    <t xml:space="preserve">MURAT     TANER   </t>
  </si>
  <si>
    <t>13010209094</t>
  </si>
  <si>
    <t xml:space="preserve">SILA GÜLŞABULUT   </t>
  </si>
  <si>
    <t>13010211007</t>
  </si>
  <si>
    <t xml:space="preserve">İSMAİL    GÜNEŞ   </t>
  </si>
  <si>
    <t>13010211011</t>
  </si>
  <si>
    <t>SONER     YILDIRIM</t>
  </si>
  <si>
    <t>13010211012</t>
  </si>
  <si>
    <t xml:space="preserve">YAĞMUR    YAVUZ   </t>
  </si>
  <si>
    <t>13010211015</t>
  </si>
  <si>
    <t xml:space="preserve">MELEK     KAYA    </t>
  </si>
  <si>
    <t>13010211016</t>
  </si>
  <si>
    <t xml:space="preserve">KAZİM CANEUĞUZ    </t>
  </si>
  <si>
    <t>13010211018</t>
  </si>
  <si>
    <t xml:space="preserve">CAN       POLAT   </t>
  </si>
  <si>
    <t>13010211020</t>
  </si>
  <si>
    <t xml:space="preserve">BAHAR     ERKAN   </t>
  </si>
  <si>
    <t>13010211022</t>
  </si>
  <si>
    <t xml:space="preserve">ERDEM     İNAM    </t>
  </si>
  <si>
    <t>13010211024</t>
  </si>
  <si>
    <t xml:space="preserve">RİMANADİDEYAĞMU R </t>
  </si>
  <si>
    <t>13010211025</t>
  </si>
  <si>
    <t xml:space="preserve">GÖKTUĞ TOLÇETİN   </t>
  </si>
  <si>
    <t>13010211026</t>
  </si>
  <si>
    <t xml:space="preserve">SEVİM     GÖKER   </t>
  </si>
  <si>
    <t>13010211029</t>
  </si>
  <si>
    <t>FIRAT     GÜNERHAN</t>
  </si>
  <si>
    <t>13010211032</t>
  </si>
  <si>
    <t xml:space="preserve">CEMİL     ÇOBAN   </t>
  </si>
  <si>
    <t>13010211034</t>
  </si>
  <si>
    <t xml:space="preserve">GÖKMEN    PEKER   </t>
  </si>
  <si>
    <t>13010211037</t>
  </si>
  <si>
    <t xml:space="preserve">MERVE     CAN     </t>
  </si>
  <si>
    <t>13010211038</t>
  </si>
  <si>
    <t xml:space="preserve">CAHİT     KULLEBİ </t>
  </si>
  <si>
    <t>13010211039</t>
  </si>
  <si>
    <t xml:space="preserve">HASAN     KILIÇ   </t>
  </si>
  <si>
    <t>13010211040</t>
  </si>
  <si>
    <t xml:space="preserve">ONUR      YAZ     </t>
  </si>
  <si>
    <t>13010211041</t>
  </si>
  <si>
    <t xml:space="preserve">AHMET GÜRKOSKAY   </t>
  </si>
  <si>
    <t>13010211043</t>
  </si>
  <si>
    <t xml:space="preserve">KADİR     ŞAHİN   </t>
  </si>
  <si>
    <t>13010211044</t>
  </si>
  <si>
    <t xml:space="preserve">TAHA CANERGÜR     </t>
  </si>
  <si>
    <t>13010211045</t>
  </si>
  <si>
    <t xml:space="preserve">MÜMİN     ŞENGÜN  </t>
  </si>
  <si>
    <t>13010211047</t>
  </si>
  <si>
    <t>ALİCAN    HACIOSMA</t>
  </si>
  <si>
    <t>13010211051</t>
  </si>
  <si>
    <t xml:space="preserve">MEHMETALİ YALÇIN  </t>
  </si>
  <si>
    <t>13010211053</t>
  </si>
  <si>
    <t xml:space="preserve">RECEP     OK      </t>
  </si>
  <si>
    <t>13010211054</t>
  </si>
  <si>
    <t xml:space="preserve">GÖKHAN    KARATAŞ </t>
  </si>
  <si>
    <t>13010211056</t>
  </si>
  <si>
    <t xml:space="preserve">CAHİT     TAHTALI </t>
  </si>
  <si>
    <t>13010211060</t>
  </si>
  <si>
    <t xml:space="preserve">MURAT     YAŞAR   </t>
  </si>
  <si>
    <t>13010211061</t>
  </si>
  <si>
    <t xml:space="preserve">HİLAL     AK      </t>
  </si>
  <si>
    <t>13010211062</t>
  </si>
  <si>
    <t>EMRE      MANDIRAL</t>
  </si>
  <si>
    <t>13010211066</t>
  </si>
  <si>
    <t>OZAN      SEVİNÇOĞ</t>
  </si>
  <si>
    <t>13010211068</t>
  </si>
  <si>
    <t xml:space="preserve">MUHAMMETATASLAN   </t>
  </si>
  <si>
    <t>13010211069</t>
  </si>
  <si>
    <t>AHMET EMİNBÜYÜKÇUL</t>
  </si>
  <si>
    <t>13010211070</t>
  </si>
  <si>
    <t xml:space="preserve">YASEMİN   BEKTAŞ  </t>
  </si>
  <si>
    <t>13010211071</t>
  </si>
  <si>
    <t>SELİMCAN  ALARSLAN</t>
  </si>
  <si>
    <t>13010211072</t>
  </si>
  <si>
    <t>NESRİN    YILDIZDÖ</t>
  </si>
  <si>
    <t>13010211073</t>
  </si>
  <si>
    <t xml:space="preserve">MELİKE RANYAZICI  </t>
  </si>
  <si>
    <t>13010211075</t>
  </si>
  <si>
    <t xml:space="preserve">CANSIN    TURHAN  </t>
  </si>
  <si>
    <t>13010211076</t>
  </si>
  <si>
    <t xml:space="preserve">RECEP     KURTAR  </t>
  </si>
  <si>
    <t>13010211077</t>
  </si>
  <si>
    <t>AHMET     KIRMIZIG</t>
  </si>
  <si>
    <t>13010211078</t>
  </si>
  <si>
    <t xml:space="preserve">MUHAMMET  ERİKLİ  </t>
  </si>
  <si>
    <t>13010211082</t>
  </si>
  <si>
    <t>TUĞBA     TOPSAKAL</t>
  </si>
  <si>
    <t>13010211083</t>
  </si>
  <si>
    <t xml:space="preserve">GÜLŞAH    TABAK   </t>
  </si>
  <si>
    <t>13010211084</t>
  </si>
  <si>
    <t>KAYAALİ   BAYRAKTA</t>
  </si>
  <si>
    <t>13010211085</t>
  </si>
  <si>
    <t xml:space="preserve">EZGİ      YILMAZ  </t>
  </si>
  <si>
    <t>13010211093</t>
  </si>
  <si>
    <t xml:space="preserve">RAMAZAN   AVDAR   </t>
  </si>
  <si>
    <t>13010211094</t>
  </si>
  <si>
    <t xml:space="preserve">YÜKSEL    EKEN    </t>
  </si>
  <si>
    <t>13010211095</t>
  </si>
  <si>
    <t xml:space="preserve">MÜZEYYEN  KARAYER </t>
  </si>
  <si>
    <t>13010211098</t>
  </si>
  <si>
    <t xml:space="preserve">ELİF      ÖZCAN   </t>
  </si>
  <si>
    <t>13010228004</t>
  </si>
  <si>
    <t xml:space="preserve">OSMAN GAZİÇİÇEK   </t>
  </si>
  <si>
    <t>13010228016</t>
  </si>
  <si>
    <t xml:space="preserve">MUSTAFA EMDEMİR   </t>
  </si>
  <si>
    <t>13010228030</t>
  </si>
  <si>
    <t xml:space="preserve">EMRE CAN  UZUN    </t>
  </si>
  <si>
    <t>13010228034</t>
  </si>
  <si>
    <t xml:space="preserve">MUAMMER   ALBAY   </t>
  </si>
  <si>
    <t>13010228036</t>
  </si>
  <si>
    <t xml:space="preserve">UMUT      PEK     </t>
  </si>
  <si>
    <t>13010228064</t>
  </si>
  <si>
    <t xml:space="preserve">YUNUS EMREDUMAN   </t>
  </si>
  <si>
    <t>13010228067</t>
  </si>
  <si>
    <t xml:space="preserve">MERVE     SAATCİ  </t>
  </si>
  <si>
    <t>13010229006</t>
  </si>
  <si>
    <t>SAFA      ALİUSTAO</t>
  </si>
  <si>
    <t>13010229011</t>
  </si>
  <si>
    <t>GÖKALP    YALÇINKA</t>
  </si>
  <si>
    <t>13010229014</t>
  </si>
  <si>
    <t xml:space="preserve">MEDİHA TUĞZORLU   </t>
  </si>
  <si>
    <t>13010229021</t>
  </si>
  <si>
    <t xml:space="preserve">NURULLAH  ERİK    </t>
  </si>
  <si>
    <t>13010229024</t>
  </si>
  <si>
    <t xml:space="preserve">AHMET CAN ELDEMİR </t>
  </si>
  <si>
    <t>13010229028</t>
  </si>
  <si>
    <t xml:space="preserve">SERTAP    AYDEMİR </t>
  </si>
  <si>
    <t>13010229031</t>
  </si>
  <si>
    <t xml:space="preserve">GÖRKEM    YALOVA  </t>
  </si>
  <si>
    <t>13010229043</t>
  </si>
  <si>
    <t xml:space="preserve">ZİYA      KURT    </t>
  </si>
  <si>
    <t>13010229055</t>
  </si>
  <si>
    <t xml:space="preserve">HAMİT     AKBAYIR </t>
  </si>
  <si>
    <t>13010229064</t>
  </si>
  <si>
    <t xml:space="preserve">YUNUS EMREMARAZ   </t>
  </si>
  <si>
    <t>13010229066</t>
  </si>
  <si>
    <t xml:space="preserve">MURAT     ALTIN   </t>
  </si>
  <si>
    <t>13210211001</t>
  </si>
  <si>
    <t xml:space="preserve">HAKAN     TOPAL   </t>
  </si>
  <si>
    <t>13210211006</t>
  </si>
  <si>
    <t xml:space="preserve">MUSTAFA   SEZGİN  </t>
  </si>
  <si>
    <t>13210211009</t>
  </si>
  <si>
    <t xml:space="preserve">MUSTAFA   BALIKCI </t>
  </si>
  <si>
    <t>13210211011</t>
  </si>
  <si>
    <t xml:space="preserve">ORHAN     AKYÜZ   </t>
  </si>
  <si>
    <t>13210211013</t>
  </si>
  <si>
    <t>MEHMET    PARMAKSI</t>
  </si>
  <si>
    <t>13210211021</t>
  </si>
  <si>
    <t xml:space="preserve">TOLGA     YILMAZ  </t>
  </si>
  <si>
    <t>13710228008</t>
  </si>
  <si>
    <t xml:space="preserve">MOHAMED AHABDI    </t>
  </si>
  <si>
    <t>120102090 *</t>
  </si>
  <si>
    <t>YUNUS EMREKAN DEMİ</t>
  </si>
  <si>
    <t>1201022 907</t>
  </si>
  <si>
    <t>MUHAMMED  YILDIRIM</t>
  </si>
  <si>
    <t>No</t>
  </si>
  <si>
    <t>Adı Soyadı</t>
  </si>
  <si>
    <t>Doğru</t>
  </si>
  <si>
    <t>Yanlış</t>
  </si>
  <si>
    <t>Boş</t>
  </si>
  <si>
    <t>Net</t>
  </si>
  <si>
    <t>Puan</t>
  </si>
  <si>
    <t>Grup Sıra</t>
  </si>
  <si>
    <t>Genel Sıra</t>
  </si>
  <si>
    <t>AD SOYAD</t>
  </si>
  <si>
    <t>OKUL NO</t>
  </si>
  <si>
    <t>BOŞ</t>
  </si>
  <si>
    <t>NET</t>
  </si>
  <si>
    <t>PUAN</t>
  </si>
  <si>
    <t>GENEL SIRALAMA</t>
  </si>
  <si>
    <t>Soru: İndis komutu kullanarak liste va açılan satırlar ile sınav sonuçlarını incelemek için gerekli işlemleri yapınız.</t>
  </si>
  <si>
    <t>σn=N/A</t>
  </si>
  <si>
    <t xml:space="preserve">Soru: Form denetimlerini kullanarak normal kuvvet artışına bağlı olarak normal gerilmeyi hesaplayınız </t>
  </si>
  <si>
    <t>N (kg)</t>
  </si>
  <si>
    <r>
      <t>A (cm</t>
    </r>
    <r>
      <rPr>
        <vertAlign val="superscript"/>
        <sz val="11"/>
        <color indexed="62"/>
        <rFont val="Calibri"/>
        <family val="2"/>
      </rPr>
      <t>2</t>
    </r>
    <r>
      <rPr>
        <sz val="11"/>
        <color indexed="62"/>
        <rFont val="Calibri"/>
        <family val="2"/>
      </rPr>
      <t>)</t>
    </r>
  </si>
  <si>
    <r>
      <rPr>
        <sz val="18"/>
        <color indexed="62"/>
        <rFont val="Calibri"/>
        <family val="2"/>
      </rPr>
      <t>σ</t>
    </r>
    <r>
      <rPr>
        <vertAlign val="subscript"/>
        <sz val="11"/>
        <color indexed="62"/>
        <rFont val="Calibri"/>
        <family val="2"/>
      </rPr>
      <t>n</t>
    </r>
  </si>
  <si>
    <t>X</t>
  </si>
  <si>
    <t>V</t>
  </si>
  <si>
    <t>T</t>
  </si>
  <si>
    <t>Sonuç</t>
  </si>
  <si>
    <t>Soru: Aralarında 715 km bulunan Karabük'ten ve Adana'ya sabit hızla giden bir arabanın Adana' ya kaç saatte ulaşacağını değişik hız değerleri (30 km/h-140km/h) için bulunuz</t>
  </si>
  <si>
    <t>Ad Soyad</t>
  </si>
  <si>
    <t>İşe Giriş Tarihi</t>
  </si>
  <si>
    <t>Ders</t>
  </si>
  <si>
    <t>İnşaat Mühendisliği</t>
  </si>
  <si>
    <t>Mühendislik Fak.</t>
  </si>
  <si>
    <t>Fen Fak.</t>
  </si>
  <si>
    <t>Eğitim Fak.</t>
  </si>
  <si>
    <t>Mimarlık Fak.</t>
  </si>
  <si>
    <t>Tablo 1</t>
  </si>
  <si>
    <t>Pezaj Mimarlığı</t>
  </si>
  <si>
    <t>Matematik</t>
  </si>
  <si>
    <t>Fen Bilgisi Öğretmenliği</t>
  </si>
  <si>
    <t>Ertan BÜYÜK</t>
  </si>
  <si>
    <t>Salih MEMCAN</t>
  </si>
  <si>
    <t>Turma TUGUN</t>
  </si>
  <si>
    <t>Teslime TALİM</t>
  </si>
  <si>
    <t>Alim ALİ</t>
  </si>
  <si>
    <t>Sadık GÜR</t>
  </si>
  <si>
    <t>Tablo 2</t>
  </si>
  <si>
    <t>SATIŞ TARİHi</t>
  </si>
  <si>
    <t>Soru 1. Tablo 1 deki verileri kullanarak vade sütununu düşey ara ile doldurup,</t>
  </si>
  <si>
    <t>Soru: Tablo 1'i kullanarak öğretim üyeleri ile ilgili bilgileri doldurunuz.</t>
  </si>
  <si>
    <t>Formül</t>
  </si>
  <si>
    <t>=YATAYARA(B2;B10:O15;2;YANLIŞ)</t>
  </si>
  <si>
    <t>=DÜŞEYARA(B4;$A$21:$B$25;2;YANLIŞ)</t>
  </si>
  <si>
    <t>=DÜŞEYARA(G4;G21:L34;2;YANLIŞ)</t>
  </si>
  <si>
    <t>Soru: ÖzetTabloData sayfasındaki tabloyu kullanarak Fakültedeki Dersleri ve Tarihlerini özet tablo olarak gösteriniz</t>
  </si>
  <si>
    <t>Soru: ÖzetTabloData Sayfasındaki Tablonu sonuna bir sütün ekleyerek, hafta sonu yapılacak sınavlara" Hafta Sonu"; hafta içi yapılacak sınavlara "Hafta İçi" yazdırınız.</t>
  </si>
  <si>
    <t>CVP_I.Yol</t>
  </si>
  <si>
    <t>CVP_II.Yol</t>
  </si>
  <si>
    <t>CVP_III.Yol</t>
  </si>
  <si>
    <t>Soru : Şirketlerin yıllara bağlı satışlarının grafiğini çizerek eğilim çizgisi oluşturunuz.</t>
  </si>
  <si>
    <t>Soru 1: Tablodaki % Heyelan ve değer (mm) sütunlarındaki verileri kullanarak sütün grafiği oluşturunuz</t>
  </si>
  <si>
    <t>Soru: ÖzetTabloData Sayfasındaki tabloyu kullanarak; fakültedeki programların I.II. ve Uz. öğretimdeki sınavların sayılarını toplamlarını da içereçek şekilde özet tablo halinde gösteriniz.</t>
  </si>
  <si>
    <t>Cevap</t>
  </si>
  <si>
    <t>Soru 2. Tablo 2 deki verileri kullanarak her sütununu düşey ara ile doldurunuz.</t>
  </si>
  <si>
    <t xml:space="preserve"> Adana</t>
  </si>
  <si>
    <t xml:space="preserve"> Adıyaman</t>
  </si>
  <si>
    <t xml:space="preserve"> Afyon</t>
  </si>
  <si>
    <t xml:space="preserve"> Ağrı</t>
  </si>
  <si>
    <t xml:space="preserve"> Amasya</t>
  </si>
  <si>
    <t xml:space="preserve"> Ankara</t>
  </si>
  <si>
    <t xml:space="preserve"> Antalya</t>
  </si>
  <si>
    <t xml:space="preserve"> Artvin</t>
  </si>
  <si>
    <t xml:space="preserve"> Aydın</t>
  </si>
  <si>
    <t xml:space="preserve"> Balıkesir</t>
  </si>
  <si>
    <t xml:space="preserve"> Bilecik</t>
  </si>
  <si>
    <t xml:space="preserve"> Bingöl</t>
  </si>
  <si>
    <t xml:space="preserve"> Bitlis</t>
  </si>
  <si>
    <t xml:space="preserve"> Bolu</t>
  </si>
  <si>
    <t xml:space="preserve"> Burdur</t>
  </si>
  <si>
    <t xml:space="preserve"> Bursa</t>
  </si>
  <si>
    <t xml:space="preserve"> Çanakkale</t>
  </si>
  <si>
    <t xml:space="preserve"> Çankırı</t>
  </si>
  <si>
    <t xml:space="preserve"> Çorum</t>
  </si>
  <si>
    <t xml:space="preserve"> Denizli</t>
  </si>
  <si>
    <t xml:space="preserve"> Diyarbakı</t>
  </si>
  <si>
    <t xml:space="preserve"> Edirne</t>
  </si>
  <si>
    <t xml:space="preserve"> Elazığ</t>
  </si>
  <si>
    <t xml:space="preserve"> Erzincan</t>
  </si>
  <si>
    <t xml:space="preserve"> Erzurum</t>
  </si>
  <si>
    <t xml:space="preserve"> Eskişehir</t>
  </si>
  <si>
    <t xml:space="preserve"> Gaziantep</t>
  </si>
  <si>
    <t xml:space="preserve"> Giresun</t>
  </si>
  <si>
    <t xml:space="preserve"> Gümüşhane</t>
  </si>
  <si>
    <t xml:space="preserve"> Hakkâri</t>
  </si>
  <si>
    <t xml:space="preserve"> Hatay</t>
  </si>
  <si>
    <t xml:space="preserve"> Isparta33</t>
  </si>
  <si>
    <t xml:space="preserve"> İstanbul</t>
  </si>
  <si>
    <t xml:space="preserve"> İzmir</t>
  </si>
  <si>
    <t xml:space="preserve"> Kars</t>
  </si>
  <si>
    <t xml:space="preserve"> Kastamonu</t>
  </si>
  <si>
    <t xml:space="preserve"> Kayseri</t>
  </si>
  <si>
    <t xml:space="preserve"> Kırklarel</t>
  </si>
  <si>
    <t xml:space="preserve"> Kırşehir</t>
  </si>
  <si>
    <t xml:space="preserve"> Kocaeli</t>
  </si>
  <si>
    <t xml:space="preserve"> Konya</t>
  </si>
  <si>
    <t xml:space="preserve"> Kütahya</t>
  </si>
  <si>
    <t xml:space="preserve"> Malatya</t>
  </si>
  <si>
    <t xml:space="preserve"> Manisa</t>
  </si>
  <si>
    <t xml:space="preserve"> Kahramanm</t>
  </si>
  <si>
    <t xml:space="preserve"> Mardin</t>
  </si>
  <si>
    <t xml:space="preserve"> Muğla</t>
  </si>
  <si>
    <t xml:space="preserve"> Muş</t>
  </si>
  <si>
    <t xml:space="preserve"> Nevşehir</t>
  </si>
  <si>
    <t xml:space="preserve"> Niğde</t>
  </si>
  <si>
    <t xml:space="preserve"> Ordu</t>
  </si>
  <si>
    <t xml:space="preserve"> Rize</t>
  </si>
  <si>
    <t xml:space="preserve"> Sakarya</t>
  </si>
  <si>
    <t xml:space="preserve"> Samsun</t>
  </si>
  <si>
    <t xml:space="preserve"> Siirt</t>
  </si>
  <si>
    <t xml:space="preserve"> Sinop</t>
  </si>
  <si>
    <t xml:space="preserve"> Sivas</t>
  </si>
  <si>
    <t xml:space="preserve"> Tekirdağ</t>
  </si>
  <si>
    <t xml:space="preserve"> Tokat</t>
  </si>
  <si>
    <t xml:space="preserve"> Trabzon</t>
  </si>
  <si>
    <t xml:space="preserve"> Tunceli</t>
  </si>
  <si>
    <t xml:space="preserve"> Şanlıurfa</t>
  </si>
  <si>
    <t xml:space="preserve"> Uşak</t>
  </si>
  <si>
    <t xml:space="preserve"> Van</t>
  </si>
  <si>
    <t xml:space="preserve"> Yozgat</t>
  </si>
  <si>
    <t xml:space="preserve"> Zonguldak</t>
  </si>
  <si>
    <t xml:space="preserve"> Aksaray</t>
  </si>
  <si>
    <t xml:space="preserve"> Bayburt</t>
  </si>
  <si>
    <t xml:space="preserve"> Karaman</t>
  </si>
  <si>
    <t xml:space="preserve"> Kırıkkale</t>
  </si>
  <si>
    <t xml:space="preserve"> Batman</t>
  </si>
  <si>
    <t xml:space="preserve"> Şırnak</t>
  </si>
  <si>
    <t xml:space="preserve"> Bartın</t>
  </si>
  <si>
    <t xml:space="preserve"> Ardahan</t>
  </si>
  <si>
    <t xml:space="preserve"> Iğdır</t>
  </si>
  <si>
    <t xml:space="preserve"> Yalova</t>
  </si>
  <si>
    <t xml:space="preserve"> Karabük</t>
  </si>
  <si>
    <t xml:space="preserve"> Kilis</t>
  </si>
  <si>
    <t xml:space="preserve"> Osmaniye</t>
  </si>
  <si>
    <t xml:space="preserve"> Düzce</t>
  </si>
  <si>
    <t>Plaka Kodu</t>
  </si>
  <si>
    <t>İl Adı</t>
  </si>
  <si>
    <t>Soru 3. Tablo 3 deki verileri kullanarak ilgili hücrede il plaka kodunu girerek adını bulunuz.</t>
  </si>
  <si>
    <t>mersin</t>
  </si>
  <si>
    <t xml:space="preserve">Soru 4. Tablo 2 de yer alan 1047 saysısının kaçcı sütünda yer aldığını </t>
  </si>
  <si>
    <t xml:space="preserve">                 kaçıncı fonksiyonunu kullanrak igili hücreye yazdırınız.</t>
  </si>
  <si>
    <t>Soru 3. İndis işlevi ile Tablo 3 deki verileri kullanarak  ilgili hücrede il plaka kodunu girerek adını bulunuz.</t>
  </si>
  <si>
    <t>SIRA NO</t>
  </si>
  <si>
    <t>TEL</t>
  </si>
  <si>
    <t>Ahmet GÖBEK</t>
  </si>
  <si>
    <t>Mehmet KURT</t>
  </si>
  <si>
    <t>Yeşim Yeşil</t>
  </si>
  <si>
    <t>Ali ŞIK</t>
  </si>
  <si>
    <t>Işıl IŞIK</t>
  </si>
  <si>
    <t>Ahmet ARI</t>
  </si>
  <si>
    <t>Kazım KIRMIZI</t>
  </si>
  <si>
    <t>Nur YERLİ</t>
  </si>
  <si>
    <t>Alpay ALA</t>
  </si>
  <si>
    <t>Serkan KARA</t>
  </si>
  <si>
    <t>Soru1. İndis ve form denetimleri kullanarak tablodaki ilgili yerleri doldurunuz</t>
  </si>
  <si>
    <t>Not: Öcelikle indis fonksiyonu kullanılarak veri girilecek her bir hücreye =İNDİS(A2:C11;D1;1), =İNDİS(A2:C11;D1;2), =İNDİS(A2:C11;D1;3) formülleri ile indis atanır.                                                       Bir form denetim elemanı seçilir. Sağ tık Denetim bicimlendirm/Denetim girdi aralığı ve hücre bağlantsı tanımlanır. Girdi aralığı aranacak veriler, hücre bağlantısı indislenen hücredir.</t>
  </si>
  <si>
    <t>aranan_değer;tablo içerisinde aranacak olan değer</t>
  </si>
  <si>
    <t>DÜŞEYARA(aranan_değer;tablo_Sütün_dizisi_indis_sayısı_aralık_bak)</t>
  </si>
  <si>
    <t>tahsil tarihlerini yazdırınız.</t>
  </si>
  <si>
    <t>aralık_bak; eşleşme türü</t>
  </si>
  <si>
    <t>tablo_dizisi; arama yapılacak olan hücre aralığı</t>
  </si>
  <si>
    <t>sütun_indis_sayısı;döndürülecek değerin satır sayısı</t>
  </si>
  <si>
    <t>Tablo 3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</si>
</sst>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\ &quot;Adet&quot;"/>
    <numFmt numFmtId="173" formatCode="#,##0\ &quot;TL&quot;"/>
    <numFmt numFmtId="174" formatCode="mmm/yyyy"/>
    <numFmt numFmtId="175" formatCode="[$-41F]dd\ mmmm\ yyyy\ dddd"/>
    <numFmt numFmtId="176" formatCode="[$-F800]dddd\,\ mmmm\ dd\,\ yyyy"/>
  </numFmts>
  <fonts count="57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i/>
      <sz val="10"/>
      <name val="Arial Tur"/>
      <family val="0"/>
    </font>
    <font>
      <sz val="11"/>
      <color indexed="62"/>
      <name val="Calibri"/>
      <family val="2"/>
    </font>
    <font>
      <sz val="9.95"/>
      <color indexed="8"/>
      <name val="Arial"/>
      <family val="2"/>
    </font>
    <font>
      <sz val="18"/>
      <color indexed="62"/>
      <name val="Calibri"/>
      <family val="2"/>
    </font>
    <font>
      <vertAlign val="superscript"/>
      <sz val="11"/>
      <color indexed="62"/>
      <name val="Calibri"/>
      <family val="2"/>
    </font>
    <font>
      <vertAlign val="subscript"/>
      <sz val="11"/>
      <color indexed="6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2"/>
      <name val="Calibri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i/>
      <sz val="11"/>
      <color indexed="8"/>
      <name val="Calibri"/>
      <family val="0"/>
    </font>
    <font>
      <sz val="1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/>
      <name val="Arial"/>
      <family val="2"/>
    </font>
    <font>
      <sz val="11"/>
      <color rgb="FF00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6" fillId="21" borderId="6" xfId="42" applyAlignment="1">
      <alignment/>
    </xf>
    <xf numFmtId="0" fontId="50" fillId="24" borderId="10" xfId="48" applyBorder="1" applyAlignment="1">
      <alignment/>
    </xf>
    <xf numFmtId="0" fontId="46" fillId="21" borderId="6" xfId="42" applyAlignment="1">
      <alignment horizontal="left" vertical="center"/>
    </xf>
    <xf numFmtId="0" fontId="49" fillId="23" borderId="10" xfId="45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1" fillId="26" borderId="0" xfId="51" applyAlignment="1">
      <alignment/>
    </xf>
    <xf numFmtId="0" fontId="54" fillId="10" borderId="0" xfId="0" applyFont="1" applyFill="1" applyAlignment="1">
      <alignment/>
    </xf>
    <xf numFmtId="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9" fillId="23" borderId="0" xfId="45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49" fillId="23" borderId="0" xfId="45" applyNumberFormat="1" applyAlignment="1">
      <alignment/>
    </xf>
    <xf numFmtId="173" fontId="49" fillId="23" borderId="0" xfId="45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25" borderId="8" xfId="50" applyFont="1" applyAlignment="1">
      <alignment horizontal="center" vertical="center"/>
    </xf>
    <xf numFmtId="49" fontId="0" fillId="25" borderId="8" xfId="50" applyNumberFormat="1" applyFont="1" applyAlignment="1">
      <alignment horizontal="center" vertical="center"/>
    </xf>
    <xf numFmtId="1" fontId="0" fillId="25" borderId="8" xfId="50" applyNumberFormat="1" applyFont="1" applyAlignment="1">
      <alignment horizontal="center" vertical="center"/>
    </xf>
    <xf numFmtId="0" fontId="50" fillId="24" borderId="8" xfId="48" applyBorder="1" applyAlignment="1">
      <alignment horizontal="center" vertical="center"/>
    </xf>
    <xf numFmtId="0" fontId="49" fillId="23" borderId="21" xfId="45" applyBorder="1" applyAlignment="1">
      <alignment/>
    </xf>
    <xf numFmtId="0" fontId="49" fillId="23" borderId="22" xfId="45" applyBorder="1" applyAlignment="1">
      <alignment/>
    </xf>
    <xf numFmtId="0" fontId="49" fillId="23" borderId="23" xfId="45" applyBorder="1" applyAlignment="1">
      <alignment/>
    </xf>
    <xf numFmtId="0" fontId="49" fillId="23" borderId="24" xfId="45" applyBorder="1" applyAlignment="1">
      <alignment/>
    </xf>
    <xf numFmtId="0" fontId="49" fillId="23" borderId="25" xfId="45" applyBorder="1" applyAlignment="1">
      <alignment/>
    </xf>
    <xf numFmtId="0" fontId="49" fillId="23" borderId="26" xfId="45" applyBorder="1" applyAlignment="1">
      <alignment/>
    </xf>
    <xf numFmtId="0" fontId="49" fillId="23" borderId="27" xfId="45" applyBorder="1" applyAlignment="1">
      <alignment/>
    </xf>
    <xf numFmtId="0" fontId="49" fillId="23" borderId="28" xfId="45" applyBorder="1" applyAlignment="1">
      <alignment/>
    </xf>
    <xf numFmtId="0" fontId="49" fillId="23" borderId="29" xfId="45" applyBorder="1" applyAlignment="1">
      <alignment/>
    </xf>
    <xf numFmtId="0" fontId="0" fillId="0" borderId="0" xfId="0" applyAlignment="1">
      <alignment wrapText="1"/>
    </xf>
    <xf numFmtId="0" fontId="46" fillId="21" borderId="6" xfId="42" applyAlignment="1">
      <alignment horizontal="left"/>
    </xf>
    <xf numFmtId="0" fontId="50" fillId="24" borderId="10" xfId="48" applyBorder="1" applyAlignment="1">
      <alignment horizontal="center" vertical="center" wrapText="1"/>
    </xf>
    <xf numFmtId="0" fontId="50" fillId="24" borderId="10" xfId="48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9" fillId="23" borderId="0" xfId="45" applyBorder="1" applyAlignment="1">
      <alignment/>
    </xf>
    <xf numFmtId="0" fontId="50" fillId="24" borderId="27" xfId="48" applyBorder="1" applyAlignment="1">
      <alignment/>
    </xf>
    <xf numFmtId="0" fontId="50" fillId="24" borderId="10" xfId="48" applyBorder="1" applyAlignment="1">
      <alignment horizontal="left" vertical="top"/>
    </xf>
    <xf numFmtId="14" fontId="46" fillId="21" borderId="6" xfId="42" applyNumberFormat="1" applyAlignment="1">
      <alignment horizontal="left" vertical="top"/>
    </xf>
    <xf numFmtId="0" fontId="46" fillId="21" borderId="6" xfId="42" applyAlignment="1">
      <alignment horizontal="left" vertical="top"/>
    </xf>
    <xf numFmtId="0" fontId="46" fillId="21" borderId="10" xfId="42" applyBorder="1" applyAlignment="1">
      <alignment horizontal="left" vertical="center"/>
    </xf>
    <xf numFmtId="14" fontId="46" fillId="21" borderId="10" xfId="42" applyNumberFormat="1" applyBorder="1" applyAlignment="1">
      <alignment horizontal="left" vertical="center"/>
    </xf>
    <xf numFmtId="0" fontId="0" fillId="25" borderId="8" xfId="50" applyFont="1" applyAlignment="1">
      <alignment/>
    </xf>
    <xf numFmtId="0" fontId="55" fillId="25" borderId="8" xfId="50" applyFont="1" applyAlignment="1">
      <alignment/>
    </xf>
    <xf numFmtId="0" fontId="0" fillId="25" borderId="30" xfId="50" applyFont="1" applyBorder="1" applyAlignment="1">
      <alignment/>
    </xf>
    <xf numFmtId="0" fontId="0" fillId="25" borderId="31" xfId="50" applyFont="1" applyBorder="1" applyAlignment="1">
      <alignment/>
    </xf>
    <xf numFmtId="0" fontId="49" fillId="23" borderId="10" xfId="45" applyBorder="1" applyAlignment="1">
      <alignment/>
    </xf>
    <xf numFmtId="0" fontId="50" fillId="25" borderId="8" xfId="50" applyFont="1" applyAlignment="1">
      <alignment/>
    </xf>
    <xf numFmtId="0" fontId="50" fillId="25" borderId="8" xfId="50" applyFont="1" applyAlignment="1">
      <alignment horizontal="left" vertical="top"/>
    </xf>
    <xf numFmtId="0" fontId="46" fillId="25" borderId="8" xfId="50" applyFont="1" applyAlignment="1">
      <alignment horizontal="left" vertical="center"/>
    </xf>
    <xf numFmtId="14" fontId="46" fillId="25" borderId="8" xfId="50" applyNumberFormat="1" applyFont="1" applyAlignment="1">
      <alignment horizontal="left" vertical="center"/>
    </xf>
    <xf numFmtId="0" fontId="46" fillId="25" borderId="8" xfId="50" applyFont="1" applyAlignment="1">
      <alignment/>
    </xf>
    <xf numFmtId="0" fontId="46" fillId="25" borderId="8" xfId="50" applyFont="1" applyAlignment="1">
      <alignment horizontal="left" vertical="top"/>
    </xf>
    <xf numFmtId="0" fontId="50" fillId="24" borderId="32" xfId="48" applyBorder="1" applyAlignment="1">
      <alignment horizontal="left" vertical="top"/>
    </xf>
    <xf numFmtId="0" fontId="49" fillId="23" borderId="21" xfId="45" applyBorder="1" applyAlignment="1">
      <alignment/>
    </xf>
    <xf numFmtId="0" fontId="49" fillId="23" borderId="22" xfId="45" applyBorder="1" applyAlignment="1">
      <alignment/>
    </xf>
    <xf numFmtId="0" fontId="49" fillId="23" borderId="23" xfId="45" applyBorder="1" applyAlignment="1">
      <alignment/>
    </xf>
    <xf numFmtId="0" fontId="49" fillId="23" borderId="27" xfId="45" applyBorder="1" applyAlignment="1">
      <alignment/>
    </xf>
    <xf numFmtId="0" fontId="49" fillId="23" borderId="28" xfId="45" applyBorder="1" applyAlignment="1">
      <alignment/>
    </xf>
    <xf numFmtId="0" fontId="49" fillId="23" borderId="29" xfId="45" applyBorder="1" applyAlignment="1">
      <alignment/>
    </xf>
    <xf numFmtId="0" fontId="49" fillId="23" borderId="6" xfId="45" applyBorder="1" applyAlignment="1">
      <alignment horizontal="left" vertical="center"/>
    </xf>
    <xf numFmtId="0" fontId="49" fillId="23" borderId="27" xfId="45" applyBorder="1" applyAlignment="1" quotePrefix="1">
      <alignment/>
    </xf>
    <xf numFmtId="0" fontId="46" fillId="21" borderId="10" xfId="42" applyBorder="1" applyAlignment="1">
      <alignment/>
    </xf>
    <xf numFmtId="0" fontId="46" fillId="21" borderId="33" xfId="42" applyBorder="1" applyAlignment="1">
      <alignment horizontal="left" vertical="center"/>
    </xf>
    <xf numFmtId="0" fontId="50" fillId="24" borderId="10" xfId="48" applyBorder="1" applyAlignment="1">
      <alignment/>
    </xf>
    <xf numFmtId="0" fontId="50" fillId="24" borderId="10" xfId="48" applyBorder="1" applyAlignment="1">
      <alignment horizontal="center" vertical="center"/>
    </xf>
    <xf numFmtId="0" fontId="0" fillId="25" borderId="10" xfId="50" applyFont="1" applyBorder="1" applyAlignment="1">
      <alignment horizontal="center" vertical="center"/>
    </xf>
    <xf numFmtId="0" fontId="48" fillId="22" borderId="7" xfId="44" applyAlignment="1">
      <alignment/>
    </xf>
    <xf numFmtId="0" fontId="50" fillId="24" borderId="0" xfId="48" applyAlignment="1">
      <alignment/>
    </xf>
    <xf numFmtId="0" fontId="51" fillId="26" borderId="10" xfId="51" applyBorder="1" applyAlignment="1">
      <alignment/>
    </xf>
    <xf numFmtId="0" fontId="32" fillId="25" borderId="8" xfId="50" applyFont="1" applyAlignment="1">
      <alignment horizontal="center" vertical="center"/>
    </xf>
    <xf numFmtId="0" fontId="46" fillId="21" borderId="6" xfId="42" applyAlignment="1">
      <alignment horizontal="center"/>
    </xf>
    <xf numFmtId="0" fontId="46" fillId="21" borderId="6" xfId="42" applyAlignment="1">
      <alignment horizontal="center" vertical="center"/>
    </xf>
    <xf numFmtId="0" fontId="56" fillId="23" borderId="10" xfId="45" applyFont="1" applyBorder="1" applyAlignment="1">
      <alignment/>
    </xf>
    <xf numFmtId="0" fontId="32" fillId="25" borderId="8" xfId="50" applyNumberFormat="1" applyFont="1" applyAlignment="1">
      <alignment horizontal="center"/>
    </xf>
    <xf numFmtId="0" fontId="32" fillId="25" borderId="34" xfId="5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0" fillId="24" borderId="10" xfId="48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9" fillId="23" borderId="27" xfId="45" applyBorder="1" applyAlignment="1">
      <alignment horizontal="left"/>
    </xf>
    <xf numFmtId="0" fontId="49" fillId="23" borderId="28" xfId="45" applyBorder="1" applyAlignment="1">
      <alignment horizontal="left"/>
    </xf>
    <xf numFmtId="0" fontId="49" fillId="23" borderId="29" xfId="45" applyBorder="1" applyAlignment="1">
      <alignment horizontal="left"/>
    </xf>
    <xf numFmtId="0" fontId="49" fillId="23" borderId="10" xfId="45" applyBorder="1" applyAlignment="1">
      <alignment horizontal="left"/>
    </xf>
    <xf numFmtId="0" fontId="49" fillId="23" borderId="19" xfId="45" applyBorder="1" applyAlignment="1">
      <alignment horizontal="left"/>
    </xf>
    <xf numFmtId="0" fontId="49" fillId="23" borderId="0" xfId="45" applyBorder="1" applyAlignment="1">
      <alignment horizontal="left"/>
    </xf>
    <xf numFmtId="0" fontId="50" fillId="24" borderId="10" xfId="48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51" fillId="26" borderId="0" xfId="51" applyAlignment="1">
      <alignment horizontal="left" vertical="top" wrapText="1"/>
    </xf>
    <xf numFmtId="0" fontId="49" fillId="23" borderId="0" xfId="45" applyAlignment="1">
      <alignment horizontal="left" wrapText="1"/>
    </xf>
    <xf numFmtId="0" fontId="0" fillId="25" borderId="8" xfId="50" applyFont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[0]ÖzetTabloGrafik!PivotTable4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Toplam Adet Fiyat Toplam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Ayakkabı</c:v>
              </c:pt>
              <c:pt idx="1">
                <c:v>Ceket</c:v>
              </c:pt>
              <c:pt idx="2">
                <c:v>Cüzdan</c:v>
              </c:pt>
              <c:pt idx="3">
                <c:v>Çanta</c:v>
              </c:pt>
              <c:pt idx="4">
                <c:v>Çorap</c:v>
              </c:pt>
              <c:pt idx="5">
                <c:v>Gömlek</c:v>
              </c:pt>
              <c:pt idx="6">
                <c:v>Jean</c:v>
              </c:pt>
              <c:pt idx="7">
                <c:v>Kaban</c:v>
              </c:pt>
              <c:pt idx="8">
                <c:v>Mendil</c:v>
              </c:pt>
              <c:pt idx="9">
                <c:v>Palto</c:v>
              </c:pt>
              <c:pt idx="10">
                <c:v>Takım Elbise</c:v>
              </c:pt>
              <c:pt idx="11">
                <c:v>T-Shirt</c:v>
              </c:pt>
              <c:pt idx="12">
                <c:v>Genel Toplam</c:v>
              </c:pt>
            </c:strLit>
          </c:cat>
          <c:val>
            <c:numLit>
              <c:ptCount val="13"/>
              <c:pt idx="0">
                <c:v>270</c:v>
              </c:pt>
              <c:pt idx="1">
                <c:v>240</c:v>
              </c:pt>
              <c:pt idx="2">
                <c:v>68</c:v>
              </c:pt>
              <c:pt idx="3">
                <c:v>90</c:v>
              </c:pt>
              <c:pt idx="4">
                <c:v>4</c:v>
              </c:pt>
              <c:pt idx="5">
                <c:v>78</c:v>
              </c:pt>
              <c:pt idx="6">
                <c:v>112</c:v>
              </c:pt>
              <c:pt idx="7">
                <c:v>267</c:v>
              </c:pt>
              <c:pt idx="8">
                <c:v>2</c:v>
              </c:pt>
              <c:pt idx="9">
                <c:v>267</c:v>
              </c:pt>
              <c:pt idx="10">
                <c:v>360</c:v>
              </c:pt>
              <c:pt idx="11">
                <c:v>24</c:v>
              </c:pt>
              <c:pt idx="12">
                <c:v>1782</c:v>
              </c:pt>
            </c:numLit>
          </c:val>
          <c:shape val="box"/>
        </c:ser>
        <c:shape val="box"/>
        <c:axId val="60024198"/>
        <c:axId val="3346871"/>
      </c:bar3D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6871"/>
        <c:crosses val="autoZero"/>
        <c:auto val="0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25"/>
          <c:y val="0.16225"/>
          <c:w val="0.776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Grafik!$B$5:$B$14</c:f>
              <c:strCache/>
            </c:strRef>
          </c:cat>
          <c:val>
            <c:numRef>
              <c:f>Grafik!$D$5:$D$14</c:f>
              <c:numCache/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Değer (mm)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21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26025"/>
          <c:w val="0.119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-0.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05"/>
          <c:y val="0.12025"/>
          <c:w val="0.8895"/>
          <c:h val="0.66425"/>
        </c:manualLayout>
      </c:layout>
      <c:lineChart>
        <c:grouping val="standard"/>
        <c:varyColors val="0"/>
        <c:ser>
          <c:idx val="0"/>
          <c:order val="0"/>
          <c:tx>
            <c:v>Karlı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Grafik!$H$5:$H$11</c:f>
              <c:numCache/>
            </c:numRef>
          </c:cat>
          <c:val>
            <c:numRef>
              <c:f>Grafik!$I$5:$I$11</c:f>
              <c:numCache/>
            </c:numRef>
          </c:val>
          <c:smooth val="0"/>
        </c:ser>
        <c:ser>
          <c:idx val="1"/>
          <c:order val="1"/>
          <c:tx>
            <c:v>Zararlı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Grafik!$H$5:$H$11</c:f>
              <c:numCache/>
            </c:numRef>
          </c:cat>
          <c:val>
            <c:numRef>
              <c:f>Grafik!$J$5:$J$11</c:f>
              <c:numCache/>
            </c:numRef>
          </c:val>
          <c:smooth val="0"/>
        </c:ser>
        <c:marker val="1"/>
        <c:axId val="23949946"/>
        <c:axId val="14222923"/>
      </c:line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9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75"/>
          <c:y val="0.861"/>
          <c:w val="0.340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17</xdr:row>
      <xdr:rowOff>152400</xdr:rowOff>
    </xdr:from>
    <xdr:ext cx="3486150" cy="1638300"/>
    <xdr:sp>
      <xdr:nvSpPr>
        <xdr:cNvPr id="1" name="Metin kutusu 2"/>
        <xdr:cNvSpPr txBox="1">
          <a:spLocks noChangeArrowheads="1"/>
        </xdr:cNvSpPr>
      </xdr:nvSpPr>
      <xdr:spPr>
        <a:xfrm>
          <a:off x="2428875" y="3390900"/>
          <a:ext cx="3486150" cy="1638300"/>
        </a:xfrm>
        <a:prstGeom prst="rect">
          <a:avLst/>
        </a:prstGeom>
        <a:solidFill>
          <a:srgbClr val="4F81BD">
            <a:alpha val="23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DÜŞEYARA;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Belirli bir tablo içerisinde aradığımız değeri buldurarak istediğimiz sütündaki karşılığına getirmemize yarayan işevdir.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: Formülün bütün satırlara uygulanabilmesi için F4 ile mutlak Başvuru yapılmalı ($)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=DÜŞEYARA(B3;$H$3:$I$7;2;YANLIŞ)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20</xdr:row>
      <xdr:rowOff>19050</xdr:rowOff>
    </xdr:from>
    <xdr:to>
      <xdr:col>15</xdr:col>
      <xdr:colOff>47625</xdr:colOff>
      <xdr:row>37</xdr:row>
      <xdr:rowOff>9525</xdr:rowOff>
    </xdr:to>
    <xdr:graphicFrame>
      <xdr:nvGraphicFramePr>
        <xdr:cNvPr id="1" name="Grafik 2"/>
        <xdr:cNvGraphicFramePr/>
      </xdr:nvGraphicFramePr>
      <xdr:xfrm>
        <a:off x="6943725" y="3371850"/>
        <a:ext cx="5172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4</xdr:col>
      <xdr:colOff>1009650</xdr:colOff>
      <xdr:row>31</xdr:row>
      <xdr:rowOff>19050</xdr:rowOff>
    </xdr:to>
    <xdr:graphicFrame>
      <xdr:nvGraphicFramePr>
        <xdr:cNvPr id="1" name="Grafik 1"/>
        <xdr:cNvGraphicFramePr/>
      </xdr:nvGraphicFramePr>
      <xdr:xfrm>
        <a:off x="161925" y="3086100"/>
        <a:ext cx="4857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12</xdr:row>
      <xdr:rowOff>9525</xdr:rowOff>
    </xdr:from>
    <xdr:to>
      <xdr:col>13</xdr:col>
      <xdr:colOff>581025</xdr:colOff>
      <xdr:row>27</xdr:row>
      <xdr:rowOff>142875</xdr:rowOff>
    </xdr:to>
    <xdr:graphicFrame>
      <xdr:nvGraphicFramePr>
        <xdr:cNvPr id="2" name="Grafik 2"/>
        <xdr:cNvGraphicFramePr/>
      </xdr:nvGraphicFramePr>
      <xdr:xfrm>
        <a:off x="6581775" y="2371725"/>
        <a:ext cx="47434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1</xdr:row>
      <xdr:rowOff>0</xdr:rowOff>
    </xdr:from>
    <xdr:to>
      <xdr:col>22</xdr:col>
      <xdr:colOff>447675</xdr:colOff>
      <xdr:row>8</xdr:row>
      <xdr:rowOff>114300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13430250" y="190500"/>
          <a:ext cx="3400425" cy="1657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Not;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Bu uygulamayı yapmak için ;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1. Geliştitici sekmesindeki form denetimlerinden ilgili form elemanını ekleyerek girdi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aralığı ve hücre bağlantılarının ekleyiniz .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2. İlgili hücreye  girdi aralıklaraının ve hücre bağlantısının girildiği "=İNDİS($B$3:$B$416;A3)" formülününün yazılması gerekmektedir.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ProgramAdı">
      <sharedItems containsMixedTypes="0" count="12">
        <s v="Bilgisayar Müh."/>
        <s v="Biyomedikal Müh. "/>
        <s v="Çevre Müh."/>
        <s v="Elektronik Müh."/>
        <s v="Endüstri Müh."/>
        <s v="İnşaat Müh."/>
        <s v="Makine Müh."/>
        <s v="Mekatronik Müh."/>
        <s v="Metalurji Müh."/>
        <s v="Otomotiv Müh."/>
        <s v="RaylıSistemler Müh."/>
        <s v="Tıp Müh."/>
      </sharedItems>
    </cacheField>
    <cacheField name="DIL">
      <sharedItems containsMixedTypes="1" containsNumber="1"/>
    </cacheField>
    <cacheField name="OGR">
      <sharedItems containsMixedTypes="0" count="3">
        <s v="I.Öğ."/>
        <s v="II.Öğ."/>
        <s v="Uz.E."/>
      </sharedItems>
    </cacheField>
    <cacheField name="SN">
      <sharedItems containsSemiMixedTypes="0" containsString="0" containsMixedTypes="0" containsNumber="1" containsInteger="1"/>
    </cacheField>
    <cacheField name="KODU">
      <sharedItems containsMixedTypes="0"/>
    </cacheField>
    <cacheField name="Dersin Adı">
      <sharedItems containsMixedTypes="0" count="426">
        <s v="Mathematics I"/>
        <s v="General Chemistry"/>
        <s v="Programming Languages I"/>
        <s v="Introduction to Computer Engineering"/>
        <s v="Foreign Language I-Senkron"/>
        <s v="Atatürk's Principles and History of Revolutions I"/>
        <s v="General Physics I"/>
        <s v="Turkish Language I"/>
        <s v="Differantial Equations"/>
        <s v="Logic Circuits"/>
        <s v="Circuit Analysis"/>
        <s v="Object Oriented Programming"/>
        <s v="Data Structures"/>
        <s v="Technical Foreign Language I"/>
        <s v="Microprocessors "/>
        <s v="Numeric Analysis"/>
        <s v="Data Communication Systems"/>
        <s v="Signals and Systems"/>
        <s v="Industrial Practice I"/>
        <s v="Reading and Speaking at Foreign Language"/>
        <s v="Values Education"/>
        <s v="Numeric Analysis (% 100 1.öğretim ile birlikte girilecek )"/>
        <s v="Data Communication Systems (%100 1. Öğretim ile birlikte girilecek)"/>
        <s v="Signals and Systems (%100 1. öğretim ile birlikte girilecektir)"/>
        <s v="Reading and Speaking at Foreign Language (%100 1.Öğretim ile birlikte girilecektir.)"/>
        <s v="Values Education (%100 1. Öğretim ile birlikte girilecektir.)"/>
        <s v="Atatürk İlkeleri ve İnkılap Tarihi I"/>
        <s v="Bilgisayar Bilimlerine Giriş"/>
        <s v="Programlama Dilleri I"/>
        <s v="Programlama Dilleri I [B]"/>
        <s v="Genel Fizik I"/>
        <s v="Güzel Sanatlar I (Resim) (Seçmeli)"/>
        <s v="Genel Kimya"/>
        <s v="Matematik I"/>
        <s v="Türk Dili I"/>
        <s v="Ayrık Matematik"/>
        <s v="Mantık Devreleri"/>
        <s v="Devre Analizi"/>
        <s v="Diferansiyel Denklemler"/>
        <s v="Proje Yönetimi"/>
        <s v="Mikroişlemciler"/>
        <s v="Sayısal Analiz"/>
        <s v="Endüstri Stajı I"/>
        <s v="Content Management Systems"/>
        <s v="Değerler Eğitimi"/>
        <s v="Senior Project I"/>
        <s v="Bilgisayar Grafiği"/>
        <s v="Veri Madenciliğine Giriş"/>
        <s v="Mobil Cihazların Programlanması"/>
        <s v="Web Servisleri"/>
        <s v="Endüstri Stajı II"/>
        <s v="Ekonomiye Giriş"/>
        <s v="Bilgisayar Bilimlerine Giriş (%30 I.Öğretim ile sınava girecek)"/>
        <s v="Ayrık Matematik (%30 I.Öğretim ile Sınava Girecek)"/>
        <s v="Content Management Systems (% 30 1. Öğretim ile beraber girilecektir.)"/>
        <s v="Reading and Speaking at Foreign Language (%30 1.Öğretimi ile birlikte girilecektir.)"/>
        <s v="Değerler Eğitimi (%30 1. Öğretim ile birlikte girilecektir.)"/>
        <s v="Bilgisayar Grafiği (%30 1.Öğretim ile beraber girilecektir.)"/>
        <s v="Veri Madenciliğine Giriş (%30 1.Öğretim ile beraber girilecektir.)"/>
        <s v="Mobil Cihazların Programlanması (1.Öğretim ile beraber girilecektir)"/>
        <s v="Web Servisleri (%30 1.Öğretim ile beraber girilecektir.)"/>
        <s v="Ekonomiye Giriş (%30 1.Öğretim ile beraber girilecektir.)"/>
        <s v="Atatürk İlkeleri ve İnkılap Tarihi I - Senkron"/>
        <s v="Bilgisayar Bilimlerine Giriş(%30 I.Öğretim ile sınava girecek)"/>
        <s v="Programlama Dilleri I - Senkron"/>
        <s v="Bilgisayar Mühendisliğine Giriş - Senkron"/>
        <s v="Genel Fizik I - Senkron"/>
        <s v="Genel Kimya - Senkron"/>
        <s v="Matematik I - Senkron"/>
        <s v="Türk Dili I - Senkron"/>
        <s v="Yabancı Dil I - Senkron"/>
        <s v="Mantık Devreleri [A]"/>
        <s v="Mantık Devreleri [B]"/>
        <s v="Devre Analizi [B]"/>
        <s v="Devre Analizi [A]"/>
        <s v="Nesneye Dayalı Programlama - Senkron"/>
        <s v="Veri Yapıları - Senkron"/>
        <s v="Diferansiyel Denklemler - Senkron"/>
        <s v="Proje Yönetimi (%30 I.Öğretim ile Sınava Girecek)"/>
        <s v="Mesleki Yabancı Dil I - Senkron"/>
        <s v="Veritabanı Yönetimi"/>
        <s v="Mikroişlemciler - Senkron"/>
        <s v="Sayısal Analiz - Senkron"/>
        <s v="Veri İletişim Sistemleri - Senkron"/>
        <s v="Sinyaller ve Sistemler - Senkron"/>
        <s v="İçerik Yönetim Sistemleri - Senkron (% 30 1. Öğretim ile beraber girilecektir.)"/>
        <s v="Değerler Eğitimi - Senkron"/>
        <s v="Yabancı Dilde Okuma ve Konuşma - Senkron"/>
        <s v="Bitirme Projesi I - Senkron"/>
        <s v="Bilgisayar Grafiği - Senkron (%30 1.Öğretim ile beraber girilecektir.)"/>
        <s v="Veri Madenciliğine Giriş - Senkron (%30 1.Öğretim ile beraber girilecektir.)"/>
        <s v="Mobil Cihazların Programlanması - Senkron (1.Öğretim ile beraber girilecektir)"/>
        <s v="Web Servisleri - Senkron (%30 1.Öğretim ile beraber girilecektir.)"/>
        <s v="Ekonomiye Giriş SENKRON (%30 1.Öğretim ile beraber girilecektir.)"/>
        <s v="General Chemistry I"/>
        <s v="Computer Programming I"/>
        <s v="Biyomedikal Mühendisliğine Giriş"/>
        <s v="Teknik Resim"/>
        <s v="Yabancı Dil I"/>
        <s v="Mesleki Yabancı Dil I(Sınav Endüstri Müh. ile birlikte ders yapılacaktır)"/>
        <s v="Bilgi Teknolojileri ve Uygulamaları"/>
        <s v="Çevre Mühendisliğine Giriş"/>
        <s v="Yabancı Dil I (Senkron)"/>
        <s v="Çevre Mühendisliği Kimyası I"/>
        <s v="Çevre Mühendisliği Kimyası Lab I"/>
        <s v="Hidroloji ve Hidrojeoloji"/>
        <s v="Malzeme Bilgisi"/>
        <s v="Çevre Jeolojisi"/>
        <s v="Akışkanlar Mekaniği"/>
        <s v="Mesleki Yabancı Dil I"/>
        <s v="Information Technologies and Applications"/>
        <s v="Int. to Electrical and Electronics Eng."/>
        <s v="Laboratory Sessions I"/>
        <s v="Electrical - Electronics Measurement"/>
        <s v="Foreign Language I"/>
        <s v="Turkish Language I(%30 birinci öğretimlerle beraber)"/>
        <s v="Algorithms and Data Structures"/>
        <s v="Circuit Analysis I"/>
        <s v="Electronics Devices"/>
        <s v="Electrical Installation"/>
        <s v="Electrical Material "/>
        <s v="Modern Physics"/>
        <s v="Electromagnetic Waves"/>
        <s v="Electronics I"/>
        <s v="Power Electronics"/>
        <s v="Control Systems I"/>
        <s v="Electrical - Electronics Measurement(%100 birinci öğretimlerle beraber)"/>
        <s v="Atatürk's Principles and History of Revolutions I (%100 birinci öğretimlerle beraber)"/>
        <s v="General Physics I(%100 birinci öğretimlerle beraber)"/>
        <s v="Turkish Language I(%30 ikinci öğretimlerle beraber)"/>
        <s v="Algorithms and Data Structures(%100 birinci öğretimlerle beraber)"/>
        <s v="Electrical Installation%100 birinci öğretimlerle beraber)"/>
        <s v="Electrical Material (%100 birinci öğretimlerle beraber)"/>
        <s v="Electromagnetic Waves(%100 birinci öğretimle birlikte)"/>
        <s v="Power Electronics(%100 birinci öğretimlerle birlikte)"/>
        <s v="Signals and Systems(%100 birinci öğretimlerle birlikte)"/>
        <s v="Reading and Speaking at Foreign Language(%100 birinci öğretimlerle birlikte)"/>
        <s v="Electrical-Electronics Measurements"/>
        <s v="Elektrik Elektronik Mühendisliğine Giriş"/>
        <s v="Elektrik Elektronik Mühendisliğine Giriş (%30 ikinci öğretimlerle beraber)"/>
        <s v="Laboratuar Çalışması I"/>
        <s v="Devre Analizi I(%30 ikinci öğretimlerle beraber)"/>
        <s v="Devre Analizi I"/>
        <s v="Elektronik Elemanlar"/>
        <s v="Elektrik Tesisatı "/>
        <s v="Elektrik Malzeme"/>
        <s v="Modern Fizik"/>
        <s v="Elektromanyetik Dalgalar"/>
        <s v="Elektronik I"/>
        <s v="Güç Elektroniği"/>
        <s v="Information Technologies and Applications(%30 birinci öğretimlerle birlikte)"/>
        <s v="Electrical-Electronics Measurements(%30 birinci öğretimlerle beraber)"/>
        <s v="Mantık Devreleri(%30 birinci öğretimlerle beraber)"/>
        <s v="Elektronik Elemanlar (%30 birinci öğretimlerle beraber)"/>
        <s v="Elektrik Tesisatı (%30 birinci öğretimlerle beraber)"/>
        <s v="Elektrik Malzeme (%30 birinci öğretimlerle beraber)"/>
        <s v="Modern Fizik (%30 birinci öğretimlerle beraber)"/>
        <s v="Technical Foreign Language I(%30 birinci öğretimlerle birlikte)"/>
        <s v="Diferansiyel Denklemler (%30 birinci öğretimlerle beraber)"/>
        <s v="Algoritmalar ve Programlama I"/>
        <s v="Algoritmalar ve Programlama I(I. VE II. ÖĞRETİMLER İÇİN KARMA )"/>
        <s v="Konuşma ve Sunum I"/>
        <s v="Ekonomi I"/>
        <s v="Endüstri Mühendisliğine Giriş"/>
        <s v="Genel Fizik (FAZLALIK A8 - KARMA SINIFA)"/>
        <s v="Genel Fizik (I. VE II. ÖĞRETİMLER İÇİN KARMA)"/>
        <s v="Ergonomi"/>
        <s v="Yöneylem Araştırması I"/>
        <s v="Yöneylem Araştırması I (I. VE II. ÖĞRETİMLER İÇİN KARMA)"/>
        <s v="Mühendisler için Olasılık ve İstatistik I"/>
        <s v="Maliyet Muhasebesi"/>
        <s v="Maliyet Muhasebesi (I. VE II. ÖĞRETİMLER İÇİN KARMA SINIF)"/>
        <s v="Endüstri İlişkileri"/>
        <s v="Mobilya Endüstrisinde Endüstri Mühendisliği"/>
        <s v="İş Sağlığı ve Güvenliğine Giriş"/>
        <s v="Genel Muhasebe"/>
        <s v="Pazarlama Yönetimi"/>
        <s v="Ekonomi I (ENM209 I. ÖĞRETİMLERLE BERABER)"/>
        <s v="Girişimcilik"/>
        <s v="Veritabanı Yönetim Sistemlerine Giriş"/>
        <s v="Kontrol Sistemleri"/>
        <s v="Yöneylem Araştırması III"/>
        <s v="Benzetim ve Modelleme"/>
        <s v="Üretim Planlama ve Kontrol I"/>
        <s v="Kalite Mühendisliği (FAZLALIK M310 DA GİREBİLİR)"/>
        <s v="Kalite Mühendisliği (I. VE II. ÖĞRETİM İÇİN KARMA)"/>
        <s v="Sistem Yaklaşımı ve Analizi"/>
        <s v="Teknoloji ve Ar-Ge Yönetimi"/>
        <s v="Finans Yönetimi"/>
        <s v="Bilgisayar Destekli İstatistik"/>
        <s v="Stratejik Yönetim"/>
        <s v="Endüstri Stajı I (SADECE NOT GİRİŞİ İÇİN AÇILMIŞTIR)"/>
        <s v="Sistem Tasarımı (SADECE NOT GİRİŞİ İÇİN AÇILMIŞTIR)"/>
        <s v="Endüstri Mühendisliği Semineri I(SADECE NOT GİRİŞİ İÇİN AÇILMIŞTIR)"/>
        <s v="Tedarik Zinciri Planlaması ve Yönetimi"/>
        <s v="Çizelgeleme"/>
        <s v="Rassal Modeller"/>
        <s v="Endüstri Mühendisliğinde Özel Konular"/>
        <s v="Üretim Yönetiminde Özel Konular"/>
        <s v="Endüstri Stajı II (SADECE NOT GİRİŞİ İÇİN AÇILMIŞTIR)"/>
        <s v="Atatürk İlkeleri ve İnkılap Tarihi I "/>
        <s v="Konuşma ve Sunum I (I. ÖĞRETİMLERLE BERABER)"/>
        <s v="Ekonomi I (I. ÖĞRETİMLERLE BERABER)"/>
        <s v="Yöneylem Araştırması I (FAZLALIK M106-KARMA SINIFA GİDEBİLİR)"/>
        <s v="Maliyet Muhasebesi (FAZLALIK M106-KARMA SINIFTA GİRECEK)"/>
        <s v="Veritabanı Yönetim Sistemlerine Giriş (I. ÖĞRETİMLERLE BERABER)"/>
        <s v="Teknoloji ve Ar-Ge Yönetimi(I. ÖĞRETİMLERLE BERABER)"/>
        <s v="Finans Yönetimi (I. ÖĞRETİMLERLE BERABER)"/>
        <s v="Bilgisayar Destekli İstatistik (I. ÖĞRETİMLERLE BERABER)"/>
        <s v="Stratejik Yönetim (I. ÖĞRETİMLERLE BERABER)"/>
        <s v="Endüstri Stajı I(I. ÖĞRETİMLERLE BERABER YAPILACAKTIR)"/>
        <s v="Sistem Tasarımı (I. ÖĞRETİMLERLE BERABER YAPILACAKTIR)"/>
        <s v="Endüstri Mühendisliği Semineri I(I. ÖĞRETİMLERLE BERABER YAPILACAKTIR)"/>
        <s v="Tedarik Zinciri Planlaması ve Yönetimi (I.ÖĞRETİMLERLE BERABER)"/>
        <s v="Çizelgeleme (I.ÖĞRETİMLERLE BERABER YAPILACAK)"/>
        <s v="Rassal Modeller (I. ÖĞRETİMLERLE BERABER)"/>
        <s v="Endüstri Mühendisliğinde Özel Konular (I. ÖĞRETİMLERLE BERABER YAPILIR)"/>
        <s v="Üretim Yönetiminde Özel Konular (I.ÖĞRETİMLERLE BERABER)"/>
        <s v="Endüstri Stajı II (I. ÖĞRETİMLERLE BERABER YAPILACAKTIR)"/>
        <s v="Endüstri İlişkileri (I. ÖĞRETİMLERLE BERABER)"/>
        <s v="İş Sağlığı ve Güvenliğine Giriş(28 KİŞİ A4'TE 6 KİŞİ A5'TE SINAVA GİRECEK)"/>
        <s v="Genel Muhasebe (I. VE II. ÖĞRETİMLERLE BERABER)"/>
        <s v="Pazarlama Yönetimi (I.VE II.ÖĞRETİMLERLE BERABER YAPILACAK)"/>
        <s v="Girişimcilik (I.VE II. ÖĞRETİMLERLE BERABER)"/>
        <s v="Kalite Mühendisliği"/>
        <s v="Endüstri Stajı I (I. ÖĞRETİMLERLE BERABER YAPILACAKTIR)"/>
        <s v="Endüstri Stajı II(I. ÖĞRETİMLERLE BERABER YAPILACAKTIR)"/>
        <s v="Atatürk İlkeri ve İnkılap Tarihi I"/>
        <s v="Bilgi Teknolojileri Uygulamarı"/>
        <s v="Genel Fizik 1"/>
        <s v="İnşaat Mühendisliğine Giriş"/>
        <s v="Matematik 1"/>
        <s v="Foreign Language I (Senkron Ders)"/>
        <s v="Foreign Language I (Senkron Ders)(fazla öğrenciler bu sınıfta girecek)"/>
        <s v="Atatürk's Principles and History of Revolutions I (Senkron Ders)(fazla öğrenciler bu sınıfta girecek)"/>
        <s v="Atatürk's Principles and History of Revolutions I (Senkron Ders)"/>
        <s v="Introduction to Mechanical Engineering"/>
        <s v="Computer Aided Technical Drawing I(B Grubu)"/>
        <s v="Computer Aided Technical Drawing I "/>
        <s v="Turkish Language I (Senkron Ders)(fazla olan öğrenciler bu sınıfta girecectir)"/>
        <s v="Turkish Language I (Senkron Ders)"/>
        <s v="Basic Electric and Electronic"/>
        <s v="Dynamics"/>
        <s v="Strength of Materials I"/>
        <s v="Manufacturing Processes I"/>
        <s v="Termodynamics I"/>
        <s v="Materials Science"/>
        <s v="Speaking and Reading Technique at Foreign Language"/>
        <s v="Fluid Mechanics I"/>
        <s v="Machine Elements I"/>
        <s v="Heat Transfer"/>
        <s v="Dynamics of Machinery"/>
        <s v="Hydraulics and Pneumatics"/>
        <s v="Heating Technology"/>
        <s v="Machine Tools"/>
        <s v="Advanced Manufacturing Planning"/>
        <s v="Foreign Language I (Asenkron Ders)( YDYO Amfi 1 de girecek)"/>
        <s v="Foreign Language I (Asenkron Ders)"/>
        <s v="Atatürk's Principles and History of Revolutions I (Asenkron Ders)(YDYO Amfi 1 de girecek)"/>
        <s v="Atatürk's Principles and History of Revolutions I (Asenkron Ders)"/>
        <s v="Computer Aided Technical Drawing I"/>
        <s v="General Physics I(I. öğretimlerle aynı saat ve derslikte girilecektir)"/>
        <s v="Turkish Language I (Asenkron Ders)( YDYO Amfi 1 de girecek)"/>
        <s v="Turkish Language I (Asenkron Ders)"/>
        <s v="Differantial Equations(I. öğretim B şubesiyle aynı saat ve derslikte girilecektir)"/>
        <s v="Speaking and Reading Technique at Foreign Language (I. öğretimlerle aynı saat ve derslikte girilecektir)"/>
        <s v="Fluid Mechanics I (I. öğretimlerle aynı saat ve derslikte girilecektir)"/>
        <s v="Machine Elements I(I. öğretimlerle aynı saat ve derslikte girilecektir)"/>
        <s v="Heat Transfer(I. öğretimlerle aynı saat ve derslikte girilecektir)"/>
        <s v="Dynamics of Machinery(I. öğretimlerle aynı saat ve derslikte girilecektir)"/>
        <s v="Hydraulics and Pneumatics(I. öğretimlerle aynı saat ve derslikte girilecektir)"/>
        <s v="Machine Tools(I. öğretimlerle aynı saat ve derslikte girilecektir)"/>
        <s v="Advanced Manufacturing Planning(I. öğretimlerle aynı saat ve derslikte girilecektir)"/>
        <s v="Atatürk İlkeleri ve İnkılap Tarihi I (Senkron Ders)"/>
        <s v="Atatürk İlkeleri ve İnkılap Tarihi I (Senkron Ders) (YDYO Amfi 1 de girilecek)"/>
        <s v="Bilgisayar Destekli Teknik Resim I"/>
        <s v="Türk Dili I (Senkron Ders)"/>
        <s v="Türk Dili I (Senkron Ders)(Fazla öğrenciler YDYO Amfi 1 de girilecek)"/>
        <s v="Yabancı Dil I (Senkron Ders)"/>
        <s v="Yabancı Dil I (Senkron Ders)(YDYO Amfi 1 de girilecektir)"/>
        <s v="Mukavemet (İntibak)(MCE217 ile birlikte girilecek))"/>
        <s v="Strength of Materials"/>
        <s v="Dinamik (MCE215 ile birlikte girilecek)"/>
        <s v="Ölçme Tekniği I (İntibak)"/>
        <s v="İmal Usulleri I"/>
        <s v="Termodinamik I"/>
        <s v="Malzeme Bilimi"/>
        <s v="Proje Yönetimi (İntibak)"/>
        <s v="Isı Transferi"/>
        <s v="Akışkanlar Mekaniği I"/>
        <s v="Makina Dinamiği"/>
        <s v="Modern Mühendislik Ölçme Teknikleri"/>
        <s v="Makine Elemanları I"/>
        <s v="Termodinamik II (İntibak)"/>
        <s v="Yabancı Dilde Okuma ve Konuşma"/>
        <s v="Engines"/>
        <s v="Basics of HVAC"/>
        <s v="Heat Exchangers"/>
        <s v="Computer Aided Manufacturing"/>
        <s v="Computer Aided Design II"/>
        <s v="Fabrika Organizasyonu"/>
        <s v="Makina Projesi I"/>
        <s v="Isı Yalıtımı"/>
        <s v="Isı Pompası"/>
        <s v="Gaz Türbinleri"/>
        <s v="Kontrol Sistem Tasarımı"/>
        <s v="Toz Metalurjisi"/>
        <s v="Robotik"/>
        <s v="Taşıt Tekniği"/>
        <s v="Atatürk İlkeleri ve İnkılap Tarihi I (Senkron Ders)(YDYO Amfi 1 de girilecek)"/>
        <s v="Makine Mühendisliğine Giriş(MUH A3'da girilecek)"/>
        <s v="Makine Mühendisliğine Giriş(MUH A6'da girilecek)"/>
        <s v="Türk Dili I(YDYO AMFİ 1'de girilecek)"/>
        <s v="Yabancı Dil I (Senkron Ders)YDYO AMFİ 1 'de girilecek)"/>
        <s v="Mukavemet (İntibak)(MCE217 ile birlikte girilecek)"/>
        <s v="(Strength of Materials I. öğretimlerle aynı saat ve derslikte girilecek)"/>
        <s v="Termodinamik II (İntibak) (I. öğretimlerle aynı saat ve derslikte girilecek)"/>
        <s v="Basics of HVAC (I. öğretimlerle aynı saat ve derslikte girilecek)"/>
        <s v="Heat Exchangers (I. öğretimlerle aynı saat ve derslikte girilecek)"/>
        <s v="Isı Yalıtımı(I. öğretimlerle aynı saat ve derslikte girilecek)"/>
        <s v="Isı Pompası(I. öğretimlerle aynı saat ve derslikte girilecek)"/>
        <s v="Gaz Türbinleri (I. öğretimlerle aynı saat ve derslikte girilecek)"/>
        <s v="Kontrol Sistem Tasarımı (I. öğretimlerle aynı saat ve derslikte girilecek)"/>
        <s v="Toz Metalurjisi (I. öğretimlerle aynı saat ve derslikte girilecek)"/>
        <s v="Robotik (I. öğretimlerle aynı saat ve derslikte girilecek)"/>
        <s v="Taşıt Tekniği (I. öğretimlerle aynı saat ve derslikte girilecek)"/>
        <s v="Atatürk İlkeleri ve İnkılap Tarihi I (Senkron)"/>
        <s v="Genel Fizik I "/>
        <s v="Genel Kimya "/>
        <s v="Matematik I "/>
        <s v="Bilgisayar Programlama I "/>
        <s v="Mekatronik Mühendisliğine Giriş "/>
        <s v="Bilgisayar Destekli Teknik Resim "/>
        <s v="Türk Dili I "/>
        <s v="İnternet Tabanlı Programlama"/>
        <s v="Mühendislik Mekaniği (I ve II.)"/>
        <s v="Mühendislik Mekaniği"/>
        <s v="Olasılık ve İstatistik "/>
        <s v="Malzeme Bilimi (I ve II.)"/>
        <s v="Yabancı Dil I "/>
        <s v="General Chemitry"/>
        <s v="Foreign Language I (Senkron)"/>
        <s v="Atatürk's Principles and History of Revolutions I (Senkron)"/>
        <s v="Intr. to Metallur. Materials Engin."/>
        <s v="Technical Drawing"/>
        <s v="Turkish Language I (Senkron)"/>
        <s v="Static and Strength"/>
        <s v="Metallurgical Thermodynamics I"/>
        <s v="Materials Science I"/>
        <s v="Metallography"/>
        <s v="Extractive Metallurgy"/>
        <s v="Atatürk İlke ve İnk. Tarihi (Senkron)"/>
        <s v="Metalürji Malzeme Mühendisliğine Giriş"/>
        <s v="Türk Dili I (Senkron)"/>
        <s v="Statik Mukavemet"/>
        <s v="Metalürji Termodinamiği I"/>
        <s v="Malzeme Bilimi I"/>
        <s v="Temel Elektrik-Elektronik(II. öğretimler aynı sınıfta sınava girecek)"/>
        <s v="Taşınım Olayları(II. öğretimler bu sınıfta sınava girecek)"/>
        <s v="Metalografi"/>
        <s v="Metalografi(3. sınıf öğrencileri)"/>
        <s v="Ekstraktif Metalürji"/>
        <s v="Patent ve Endüstriyel Tasarım"/>
        <s v="Malzeme Laboratuarı (MMM321 Malzeme Laboratuarı dersi ile birlikte işlenecektir)"/>
        <s v="Döküm Prensipleri"/>
        <s v="Demir-Çelik Üretimi"/>
        <s v="Malzemede Faz Dönüşümleri"/>
        <s v="Metalografi (MMM211 Metalografi dersi ile birlikte işlenecektir)"/>
        <s v="Polimer Malzemeler"/>
        <s v="Mekanik Metalurji"/>
        <s v="Malzeme Laboratuvarı"/>
        <s v="Malzeme Şekillendirme Yöntemleri"/>
        <s v="Metalürji ve Malzeme Tasarım Projesi"/>
        <s v="Kalite Kontrol ve Kalite Sistemleri"/>
        <s v="Hasarsız Muayene Yöntemleri(II. öğretimler bu sınıfta girecek)"/>
        <s v="Nanomalzemeler(II. Öğretimler aynı sınıfta sınava girecek)"/>
        <s v="Dökme Demirler"/>
        <s v="Elektrometalürji(II.öğretimler bu sınıfta sınava girecek)"/>
        <s v="Kaynak Metalürjisi"/>
        <s v="Atatürk ilkeleri ve İnk. Tarihine Giriş I (Senkron)"/>
        <s v="Metalürji ve Malzeme Mühendisliğine Giriş"/>
        <s v="Statik ve Mukavemet"/>
        <s v="Metalürji Termodinamiği"/>
        <s v="Temel Elektrik-Elektronik(sınav I.öğretimlerle beraber 24.11.2013 saat 11.00'da M103 'te yapılacaktır)"/>
        <s v="Taşınım Olayları(Sınav I.öğretimlerle birlikte 24.11.2013 saat 17:00'da M103'te olacaktır.)"/>
        <s v="Patent ve Endüstriyel Tasarım (SOS213 I. öğretimlerle birlikte işlenecektir.)"/>
        <s v="Mesleki Yabancıdil I"/>
        <s v="Demir Çelik Üretimi"/>
        <s v="Malzemede Faz Dönüşümlei"/>
        <s v="Mekanik Metalürji"/>
        <s v="Hasarsız Muayene Yöntemleri(sınav 21.11.2013, saat:15:00,derslik M103'tedir) "/>
        <s v="Nanomalzemeler(sınav 22.11.2013,17:00 de, M103'tedir)"/>
        <s v="Elektrometalürji(sınav 24.11.2013 tarihinde saat:15:00'te derslik MZ11'dedir)"/>
        <s v="Atatürk İlkeleri ve İnkılap Tarihi I (Asenkron Ders)"/>
        <s v="Introduction to Automotive Engineering"/>
        <s v="Bilgisayar Destekli Teknik Resim I (A)"/>
        <s v="Bilgisayar Destekli Teknik Resim I (B)"/>
        <s v="Yabancı Dil I (Asenkron Ders)"/>
        <s v="Elektrik - Elektronik"/>
        <s v="Termodinamik I "/>
        <s v="Malzeme Bilimi "/>
        <s v="Motor Teknolojileri"/>
        <s v="Fluid Mechanics"/>
        <s v="Mikrobilgisayarlı Sistem Tasarımı"/>
        <s v="Taşıt Teknolojileri"/>
        <s v="Computer Aided Engine"/>
        <s v="Taşıt Diagonastiği"/>
        <s v="Elektrikli Hibrid Taşıtlar"/>
        <s v="İş ve Endüstri Makinaları "/>
        <s v="Otmotiv Servis Yönetimi"/>
        <s v="Almanca I"/>
        <s v="Taşıt Teknolojileri (I. öğretimle birlikte girilecek)"/>
        <s v="Güzel Sanatlar Resim-I"/>
        <s v="Raylı Sistemler Mühendisliğinin Temelleri"/>
        <s v="Türk Dili I (Asenkron Ders)"/>
        <s v="Mukavemet I"/>
        <s v="Dinamik"/>
        <s v="Raylı Sistemler Elektrik Elektroniği"/>
        <s v="Atatürk İlkeleri ve İnkılap Tarihi I (Sınav Biyomedikal Müh. ile birlikte yapılacaktır.)"/>
        <s v="Genel Fizik I (Sınav Biyomedikal Müh. ile birlikte yapılacaktır.)"/>
        <s v="Matematik I (Sınav Biyomedikal Müh. ile birlikte yapılacaktır)"/>
        <s v="Medical Terminology"/>
        <s v="Information Technologies"/>
        <s v="İnsan Anatomisi ve Fizyolojisi I"/>
        <s v="Türk Dili I (Sınav Biyomedikal Müh. ile birlikte yapılacaktır.)"/>
        <s v="Yabancı Dil I (Sınav Biyomedikal Müh. ile birlikte yapılcaktır.)"/>
      </sharedItems>
    </cacheField>
    <cacheField name="Öğretim Elemanı">
      <sharedItems containsMixedTypes="0" count="157">
        <s v="Tufan TURACI"/>
        <s v="Menderes LEVENT"/>
        <s v="Ümit ATİLA"/>
        <s v="Doğan ÇALIKOĞLU"/>
        <s v="Şafak BAYIR"/>
        <s v="Barış SARIKÖSE"/>
        <s v="Mustafa Barış TERCAN"/>
        <s v="Serhat KÜÇÜK"/>
        <s v="İ. Rakıp KARAŞ"/>
        <s v="Mehmet AKBABA"/>
        <s v="İsmail Hakkı TAYYAR"/>
        <s v="Özden İŞBİLİR"/>
        <s v="Hakan KUTUCU"/>
        <s v="Salih GÖRGÜNOĞLU"/>
        <s v="Yasin ORTAKÇI"/>
        <s v="İ. Muharrem ORAK"/>
        <s v="İsmail KURNAZ"/>
        <s v="Hamdi KIZILER"/>
        <s v="Nil ORHAN ERTAŞ"/>
        <s v="Cemile ŞAHİN"/>
        <s v="Nesrin GEZİCİ"/>
        <s v="Muhammed Kamil TURAN"/>
        <s v="Fatma MEYDANERİ"/>
        <s v="................................."/>
        <s v="Adil HÜSEYİN"/>
        <s v="Türkan GÖZÜTOK"/>
        <s v="Mustafa AKTAŞ"/>
        <s v="Hüseyin DEMİREL"/>
        <s v="Ebru ERGÜN HÜSEYİN"/>
        <s v="İlker TÜRKER"/>
        <s v="Gürsu Galip GÜRSAKAL"/>
        <s v="Gökhan GÖKOĞLU"/>
        <s v="Can Bülent FİDAN"/>
        <s v="Seyfullah KARA"/>
        <s v="Ahmet H. ERTAŞ"/>
        <s v="Salih YILDIRIM"/>
        <s v="Gökhan SUR"/>
        <s v="Necla ÇAKMAK"/>
        <s v="Ümit Ziya SAVCI"/>
        <s v="Ali ARSLANTAŞ"/>
        <s v="Ertuğrul ESMERAY"/>
        <s v="Sibel ULUDAĞ DEMİRER"/>
        <s v="Meral TOPÇU SULAK"/>
        <s v="Hakan BOSTANCI"/>
        <s v="Ayşe AKDAŞ"/>
        <s v="Tülay EKEMEN KESKİN"/>
        <s v="Sakine UGURLU KARAAĞAÇ"/>
        <s v="Nesli ÇIPLAK"/>
        <s v="Nevin AYTEMİZ"/>
        <s v="Oana GUI"/>
        <s v="Erzat ERDİL"/>
        <s v="İhsan ULUER"/>
        <s v="Oya ÖNALAN"/>
        <s v="Ahmet DEMİR"/>
        <s v="Abdullah ÇAVUŞOĞLU"/>
        <s v="Selim ÖNCÜ"/>
        <s v="Habibe USLU"/>
        <s v="*"/>
        <s v="Mustafa ANUTGAN"/>
        <s v="Ahmet Hayrettin YÜZER"/>
        <s v="İsmail COŞKUN"/>
        <s v="Mihai CERNAT"/>
        <s v="Münir Dedeoğlu"/>
        <s v="Selma PARLAKAY TOPBAŞ"/>
        <s v="Havva ATAK"/>
        <s v="Yusuf Sinan ZAVALSIZ"/>
        <s v="Nurgün KOÇ"/>
        <s v="Bilgehan ERKAL"/>
        <s v="Figen ARSLAN BİÇER"/>
        <s v="Fatih Vehbi ÇELEBİ"/>
        <s v="Murat DÜZ"/>
        <s v="Yavuz AYAN"/>
        <s v="Akile BAŞAR"/>
        <s v="Yusuf KURTGÖZ"/>
        <s v="İnan KESKİN"/>
        <s v="Ercüment N. DİZDAR"/>
        <s v="Ahmet OĞUZ"/>
        <s v="Muharrem DÜĞENCİ"/>
        <s v="Kubilay TEKİN"/>
        <s v="Fuat ŞİMŞİR"/>
        <s v="Filiz ERSÖZ"/>
        <s v="Nurettin AYAZ"/>
        <s v="Gülay GÜNAY"/>
        <s v="Şemsettin DORUK"/>
        <s v="Serhan GÜRKAN"/>
        <s v="Ali Çağlar ÇAKMAK"/>
        <s v="Refik POLAT"/>
        <s v="Yılmaz BAYAR"/>
        <s v="Fatma Zehra TAN"/>
        <s v="Zülfiye HANALİOĞLU"/>
        <s v="Ercüment DİZDAR"/>
        <s v="Serdar ÖSEN"/>
        <s v="Volkan AYDIN"/>
        <s v="Şenol GÜRSOY"/>
        <s v="Yüksel TURCAN"/>
        <s v="Zehra Şule GARİP"/>
        <s v="Ali CAN"/>
        <s v="Murat TEKELİOĞLU"/>
        <s v="Mustafa GÜNAY"/>
        <s v="Hasan YILDIRIM"/>
        <s v="Ayşe TEPEBAŞI"/>
        <s v="Cüneyt UYSAL"/>
        <s v="İsmail ESEN"/>
        <s v="Cevdet GÖLOĞLU"/>
        <s v="Erol ARCAKLIOĞLU"/>
        <s v="Celalettin Baykara"/>
        <s v="Hüseyin KURT"/>
        <s v="Naci KURGAN"/>
        <s v="Kamil ARSLAN"/>
        <s v="Arif ANKARALI"/>
        <s v="Enes KILINÇ"/>
        <s v="Hasan GÖKKAYA"/>
        <s v="Mehmet Münir DEDEOĞLU"/>
        <s v="Mehmet ÖZALP"/>
        <s v="Ahmet Sait CANDAN"/>
        <s v="**"/>
        <s v="Yakup SEKMEN"/>
        <s v="Yaşar YETİŞKEN"/>
        <s v="İlyas CANİKLİ"/>
        <s v="Mehmet BOY"/>
        <s v="Emrah DENİZ"/>
        <s v="Mustafa SEKMEN "/>
        <s v="Perihan SEKMEN"/>
        <s v="Abdurrezzak AKTAŞ"/>
        <s v="Mehmet BAKIRCI"/>
        <s v="Bektaş ÇOLAK"/>
        <s v="İbrahim ÇAYIROĞLU"/>
        <s v="Nihal TOPCU"/>
        <s v="Aytül BOZKURT"/>
        <s v="Nurettin ERTUĞRAL"/>
        <s v="Emre TAŞKIN"/>
        <s v="Yasin KANBUR"/>
        <s v="Erkan KOÇ"/>
        <s v="İsmail ATILGAN"/>
        <s v="Ahmet ÖKSÜZ"/>
        <s v="Ali GÜNGÖR"/>
        <s v="Sadettin ŞAHİN"/>
        <s v="Hayrettin AHLATÇI"/>
        <s v="Fatih HAYAT"/>
        <s v="Yavuz SUN"/>
        <s v="Kadir YILMAZ"/>
        <s v="Emine ÇİLİNGİR BEKÇİ"/>
        <s v="Sami AĞAOĞLU"/>
        <s v="Bülent ÖZDALYAN"/>
        <s v="Çiğdem KADI"/>
        <s v="Selami SAĞIROĞLU"/>
        <s v="Bahattin ÇELİK"/>
        <s v="İsmail KARACAN"/>
        <s v="Engin DEMİR"/>
        <s v="Arzu Nihal ERTÜRK"/>
        <s v="Erdal KAHVECİ"/>
        <s v="Cihan MIZRAK"/>
        <s v="Tuba AYDAN"/>
        <s v="Hande ERKAYMAZ"/>
        <s v="A. Mustafa ERER"/>
        <s v="Asım AYDIN"/>
        <s v="Orhan ŞEN"/>
      </sharedItems>
    </cacheField>
    <cacheField name="Tarih">
      <sharedItems containsDate="1" containsMixedTypes="1" count="10">
        <d v="2013-11-18T00:00:00.000"/>
        <d v="2013-11-22T00:00:00.000"/>
        <d v="2013-11-21T00:00:00.000"/>
        <d v="2013-11-19T00:00:00.000"/>
        <d v="2013-11-16T00:00:00.000"/>
        <d v="2013-11-17T00:00:00.000"/>
        <d v="2013-11-20T00:00:00.000"/>
        <d v="2013-11-24T00:00:00.000"/>
        <d v="2013-11-23T00:00:00.000"/>
        <s v="*"/>
      </sharedItems>
    </cacheField>
    <cacheField name="Saat">
      <sharedItems containsDate="1" containsMixedTypes="1"/>
    </cacheField>
    <cacheField name="Derslik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Fatura No">
      <sharedItems containsMixedTypes="0" count="29">
        <s v="SF12356"/>
        <s v="SF12357"/>
        <s v="SF12358"/>
        <s v="SF12359"/>
        <s v="SF12360"/>
        <s v="SF12361"/>
        <s v="SF12362"/>
        <s v="SF12363"/>
        <s v="SF12364"/>
        <s v="SF12365"/>
        <s v="SF12366"/>
        <s v="SF12367"/>
        <s v="SF12368"/>
        <s v="SF12369"/>
        <s v="SF12370"/>
        <s v="SF12371"/>
        <s v="SF12372"/>
        <s v="SF12373"/>
        <s v="SF12374"/>
        <s v="SF12375"/>
        <s v="SF12376"/>
        <s v="SF12377"/>
        <s v="SF12378"/>
        <s v="SF12379"/>
        <s v="SF12380"/>
        <s v="SF12381"/>
        <s v="SF12382"/>
        <s v="SF12383"/>
        <s v="SF12384"/>
      </sharedItems>
    </cacheField>
    <cacheField name="Müşteri">
      <sharedItems containsMixedTypes="0" count="29">
        <s v="Ramazan DEMİREL"/>
        <s v="Semih AKGÜN"/>
        <s v="Hayati DEMİR"/>
        <s v="A. Arif AKDOĞAN"/>
        <s v="Recep ŞENTÜRK"/>
        <s v="Ufuk BAYRAK"/>
        <s v="Murat GÜNEŞ"/>
        <s v="Nursel ALTAN"/>
        <s v="Cemil CANSIZ"/>
        <s v="Ali BULUT"/>
        <s v="Yahya SONAKALAN"/>
        <s v="Tülay ŞAHİN"/>
        <s v="Esra ÖZDEMİR"/>
        <s v="Adem URAL"/>
        <s v="Başak TÜRKAN"/>
        <s v="Ebru İŞMEN"/>
        <s v="Aydın ATİK"/>
        <s v="Erhan YAZGI"/>
        <s v="Özlem KOYUNCU"/>
        <s v="Serkan GÜREL"/>
        <s v="Emrah CENGİZ"/>
        <s v="Serpil KARABULAK"/>
        <s v="Erkan DAKDEVİR"/>
        <s v="Selim ÇETİNER"/>
        <s v="Nuray YAMAK"/>
        <s v="A. Ata DUMAN"/>
        <s v="Ender DURMAZ"/>
        <s v="Taner SEZER"/>
        <s v="Nurşen YİĞİT"/>
      </sharedItems>
    </cacheField>
    <cacheField name="?r?n">
      <sharedItems containsMixedTypes="0" count="12">
        <s v="Takım Elbise"/>
        <s v="Ayakkabı"/>
        <s v="Palto"/>
        <s v="Ceket"/>
        <s v="Kaban"/>
        <s v="Çorap"/>
        <s v="Çanta"/>
        <s v="Mendil"/>
        <s v="Cüzdan"/>
        <s v="Gömlek"/>
        <s v="T-Shirt"/>
        <s v="Jean"/>
      </sharedItems>
    </cacheField>
    <cacheField name="Adet">
      <sharedItems containsSemiMixedTypes="0" containsString="0" containsMixedTypes="0" containsNumber="1" containsInteger="1"/>
    </cacheField>
    <cacheField name="Adet Fiyat">
      <sharedItems containsSemiMixedTypes="0" containsString="0" containsMixedTypes="0" containsNumber="1" containsInteger="1"/>
    </cacheField>
    <cacheField name="Topla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eri" showMissing="1" preserveFormatting="1" useAutoFormatting="1" itemPrintTitles="1" compactData="0" updatedVersion="2" indent="0" showMemberPropertyTips="1">
  <location ref="A3:E17" firstHeaderRow="1" firstDataRow="2" firstDataCol="1"/>
  <pivotFields count="10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ay Dersin Adı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eri" showMissing="1" preserveFormatting="1" useAutoFormatting="1" itemPrintTitles="1" compactData="0" updatedVersion="2" indent="0" showMemberPropertyTips="1">
  <location ref="A3:B431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27">
        <item x="315"/>
        <item x="255"/>
        <item x="272"/>
        <item x="108"/>
        <item x="289"/>
        <item x="116"/>
        <item x="130"/>
        <item x="159"/>
        <item x="160"/>
        <item x="410"/>
        <item x="351"/>
        <item x="379"/>
        <item x="26"/>
        <item x="200"/>
        <item x="62"/>
        <item x="393"/>
        <item x="273"/>
        <item x="274"/>
        <item x="309"/>
        <item x="326"/>
        <item x="418"/>
        <item x="227"/>
        <item x="5"/>
        <item x="127"/>
        <item x="259"/>
        <item x="258"/>
        <item x="235"/>
        <item x="234"/>
        <item x="342"/>
        <item x="35"/>
        <item x="53"/>
        <item x="241"/>
        <item x="296"/>
        <item x="317"/>
        <item x="182"/>
        <item x="228"/>
        <item x="100"/>
        <item x="27"/>
        <item x="52"/>
        <item x="63"/>
        <item x="189"/>
        <item x="208"/>
        <item x="332"/>
        <item x="275"/>
        <item x="395"/>
        <item x="396"/>
        <item x="46"/>
        <item x="89"/>
        <item x="57"/>
        <item x="65"/>
        <item x="330"/>
        <item x="88"/>
        <item x="96"/>
        <item x="10"/>
        <item x="117"/>
        <item x="299"/>
        <item x="405"/>
        <item x="298"/>
        <item x="260"/>
        <item x="238"/>
        <item x="237"/>
        <item x="95"/>
        <item x="43"/>
        <item x="54"/>
        <item x="125"/>
        <item x="107"/>
        <item x="103"/>
        <item x="104"/>
        <item x="101"/>
        <item x="195"/>
        <item x="214"/>
        <item x="16"/>
        <item x="22"/>
        <item x="12"/>
        <item x="44"/>
        <item x="86"/>
        <item x="56"/>
        <item x="387"/>
        <item x="365"/>
        <item x="37"/>
        <item x="74"/>
        <item x="73"/>
        <item x="142"/>
        <item x="141"/>
        <item x="38"/>
        <item x="77"/>
        <item x="158"/>
        <item x="8"/>
        <item x="264"/>
        <item x="416"/>
        <item x="282"/>
        <item x="376"/>
        <item x="364"/>
        <item x="242"/>
        <item x="251"/>
        <item x="269"/>
        <item x="162"/>
        <item x="177"/>
        <item x="202"/>
        <item x="51"/>
        <item x="61"/>
        <item x="93"/>
        <item x="361"/>
        <item x="113"/>
        <item x="126"/>
        <item x="119"/>
        <item x="131"/>
        <item x="120"/>
        <item x="132"/>
        <item x="137"/>
        <item x="151"/>
        <item x="122"/>
        <item x="133"/>
        <item x="118"/>
        <item x="123"/>
        <item x="398"/>
        <item x="138"/>
        <item x="139"/>
        <item x="145"/>
        <item x="155"/>
        <item x="144"/>
        <item x="154"/>
        <item x="407"/>
        <item x="147"/>
        <item x="377"/>
        <item x="392"/>
        <item x="143"/>
        <item x="153"/>
        <item x="148"/>
        <item x="172"/>
        <item x="219"/>
        <item x="212"/>
        <item x="193"/>
        <item x="197"/>
        <item x="216"/>
        <item x="163"/>
        <item x="42"/>
        <item x="225"/>
        <item x="191"/>
        <item x="210"/>
        <item x="50"/>
        <item x="218"/>
        <item x="199"/>
        <item x="226"/>
        <item x="295"/>
        <item x="166"/>
        <item x="350"/>
        <item x="300"/>
        <item x="188"/>
        <item x="207"/>
        <item x="402"/>
        <item x="248"/>
        <item x="266"/>
        <item x="114"/>
        <item x="257"/>
        <item x="256"/>
        <item x="232"/>
        <item x="233"/>
        <item x="341"/>
        <item x="4"/>
        <item x="304"/>
        <item x="321"/>
        <item x="164"/>
        <item x="165"/>
        <item x="229"/>
        <item x="30"/>
        <item x="327"/>
        <item x="66"/>
        <item x="419"/>
        <item x="32"/>
        <item x="328"/>
        <item x="67"/>
        <item x="175"/>
        <item x="221"/>
        <item x="1"/>
        <item x="94"/>
        <item x="340"/>
        <item x="6"/>
        <item x="128"/>
        <item x="261"/>
        <item x="178"/>
        <item x="223"/>
        <item x="149"/>
        <item x="31"/>
        <item x="412"/>
        <item x="374"/>
        <item x="390"/>
        <item x="297"/>
        <item x="318"/>
        <item x="250"/>
        <item x="268"/>
        <item x="253"/>
        <item x="105"/>
        <item x="252"/>
        <item x="270"/>
        <item x="18"/>
        <item x="422"/>
        <item x="110"/>
        <item x="150"/>
        <item x="111"/>
        <item x="343"/>
        <item x="394"/>
        <item x="3"/>
        <item x="236"/>
        <item x="303"/>
        <item x="320"/>
        <item x="288"/>
        <item x="302"/>
        <item x="319"/>
        <item x="85"/>
        <item x="284"/>
        <item x="423"/>
        <item x="230"/>
        <item x="334"/>
        <item x="174"/>
        <item x="220"/>
        <item x="408"/>
        <item x="373"/>
        <item x="224"/>
        <item x="184"/>
        <item x="185"/>
        <item x="378"/>
        <item x="305"/>
        <item x="322"/>
        <item x="180"/>
        <item x="161"/>
        <item x="201"/>
        <item x="112"/>
        <item x="140"/>
        <item x="9"/>
        <item x="249"/>
        <item x="267"/>
        <item x="254"/>
        <item x="271"/>
        <item x="290"/>
        <item x="301"/>
        <item x="292"/>
        <item x="310"/>
        <item x="311"/>
        <item x="170"/>
        <item x="204"/>
        <item x="171"/>
        <item x="106"/>
        <item x="286"/>
        <item x="400"/>
        <item x="338"/>
        <item x="356"/>
        <item x="363"/>
        <item x="370"/>
        <item x="371"/>
        <item x="388"/>
        <item x="366"/>
        <item x="36"/>
        <item x="71"/>
        <item x="72"/>
        <item x="152"/>
        <item x="244"/>
        <item x="231"/>
        <item x="33"/>
        <item x="329"/>
        <item x="68"/>
        <item x="420"/>
        <item x="246"/>
        <item x="348"/>
        <item x="0"/>
        <item x="421"/>
        <item x="369"/>
        <item x="389"/>
        <item x="331"/>
        <item x="109"/>
        <item x="79"/>
        <item x="99"/>
        <item x="386"/>
        <item x="349"/>
        <item x="347"/>
        <item x="359"/>
        <item x="367"/>
        <item x="360"/>
        <item x="352"/>
        <item x="382"/>
        <item x="355"/>
        <item x="380"/>
        <item x="372"/>
        <item x="14"/>
        <item x="403"/>
        <item x="40"/>
        <item x="81"/>
        <item x="48"/>
        <item x="91"/>
        <item x="59"/>
        <item x="173"/>
        <item x="146"/>
        <item x="156"/>
        <item x="291"/>
        <item x="121"/>
        <item x="401"/>
        <item x="314"/>
        <item x="280"/>
        <item x="415"/>
        <item x="169"/>
        <item x="336"/>
        <item x="335"/>
        <item x="375"/>
        <item x="391"/>
        <item x="75"/>
        <item x="15"/>
        <item x="21"/>
        <item x="11"/>
        <item x="337"/>
        <item x="409"/>
        <item x="283"/>
        <item x="362"/>
        <item x="385"/>
        <item x="176"/>
        <item x="222"/>
        <item x="368"/>
        <item x="124"/>
        <item x="134"/>
        <item x="28"/>
        <item x="64"/>
        <item x="29"/>
        <item x="2"/>
        <item x="39"/>
        <item x="78"/>
        <item x="287"/>
        <item x="196"/>
        <item x="215"/>
        <item x="417"/>
        <item x="413"/>
        <item x="19"/>
        <item x="24"/>
        <item x="55"/>
        <item x="136"/>
        <item x="307"/>
        <item x="324"/>
        <item x="41"/>
        <item x="82"/>
        <item x="45"/>
        <item x="17"/>
        <item x="23"/>
        <item x="135"/>
        <item x="84"/>
        <item x="211"/>
        <item x="192"/>
        <item x="186"/>
        <item x="247"/>
        <item x="265"/>
        <item x="346"/>
        <item x="354"/>
        <item x="381"/>
        <item x="190"/>
        <item x="209"/>
        <item x="281"/>
        <item x="243"/>
        <item x="358"/>
        <item x="384"/>
        <item x="406"/>
        <item x="308"/>
        <item x="325"/>
        <item x="404"/>
        <item x="411"/>
        <item x="344"/>
        <item x="13"/>
        <item x="157"/>
        <item x="194"/>
        <item x="213"/>
        <item x="97"/>
        <item x="187"/>
        <item x="206"/>
        <item x="357"/>
        <item x="383"/>
        <item x="285"/>
        <item x="399"/>
        <item x="293"/>
        <item x="316"/>
        <item x="245"/>
        <item x="306"/>
        <item x="323"/>
        <item x="7"/>
        <item x="263"/>
        <item x="262"/>
        <item x="240"/>
        <item x="239"/>
        <item x="345"/>
        <item x="115"/>
        <item x="129"/>
        <item x="34"/>
        <item x="333"/>
        <item x="69"/>
        <item x="414"/>
        <item x="276"/>
        <item x="277"/>
        <item x="353"/>
        <item x="424"/>
        <item x="312"/>
        <item x="183"/>
        <item x="198"/>
        <item x="217"/>
        <item x="20"/>
        <item x="25"/>
        <item x="83"/>
        <item x="47"/>
        <item x="90"/>
        <item x="58"/>
        <item x="76"/>
        <item x="179"/>
        <item x="205"/>
        <item x="80"/>
        <item x="49"/>
        <item x="92"/>
        <item x="60"/>
        <item x="98"/>
        <item x="339"/>
        <item x="70"/>
        <item x="397"/>
        <item x="278"/>
        <item x="279"/>
        <item x="313"/>
        <item x="102"/>
        <item x="425"/>
        <item x="294"/>
        <item x="87"/>
        <item x="167"/>
        <item x="203"/>
        <item x="168"/>
        <item x="18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 t="grand">
      <x/>
    </i>
  </rowItems>
  <colItems count="1">
    <i/>
  </colItems>
  <dataFields count="1">
    <dataField name="En K???k Tarih" fld="7" subtotal="min" baseField="5" baseItem="0" numFmtId="14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Veri" showMissing="1" preserveFormatting="1" useAutoFormatting="1" itemPrintTitles="1" compactData="0" updatedVersion="2" indent="0" showMemberPropertyTips="1">
  <location ref="I3:J17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13">
        <item x="1"/>
        <item x="3"/>
        <item x="8"/>
        <item x="6"/>
        <item x="5"/>
        <item x="9"/>
        <item x="11"/>
        <item x="4"/>
        <item x="7"/>
        <item x="2"/>
        <item x="0"/>
        <item x="10"/>
        <item t="default"/>
      </items>
    </pivotField>
    <pivotField compact="0" outline="0" subtotalTop="0" showAll="0"/>
    <pivotField dataField="1" compact="0" outline="0" subtotalTop="0" showAll="0" numFmtId="172"/>
    <pivotField compact="0" outline="0" subtotalTop="0" showAll="0" numFmtId="17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Toplam Adet Fiya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3.125" style="0" customWidth="1"/>
    <col min="2" max="2" width="11.875" style="0" bestFit="1" customWidth="1"/>
    <col min="3" max="3" width="13.625" style="0" bestFit="1" customWidth="1"/>
    <col min="4" max="4" width="16.125" style="0" bestFit="1" customWidth="1"/>
    <col min="5" max="5" width="16.375" style="0" customWidth="1"/>
    <col min="6" max="6" width="9.75390625" style="0" bestFit="1" customWidth="1"/>
    <col min="7" max="8" width="16.875" style="0" bestFit="1" customWidth="1"/>
    <col min="9" max="9" width="13.625" style="0" bestFit="1" customWidth="1"/>
    <col min="10" max="10" width="16.125" style="0" bestFit="1" customWidth="1"/>
    <col min="11" max="11" width="22.625" style="0" bestFit="1" customWidth="1"/>
    <col min="12" max="12" width="5.00390625" style="0" bestFit="1" customWidth="1"/>
    <col min="13" max="13" width="5.375" style="0" customWidth="1"/>
    <col min="14" max="15" width="10.375" style="0" customWidth="1"/>
    <col min="16" max="16" width="11.875" style="0" bestFit="1" customWidth="1"/>
  </cols>
  <sheetData>
    <row r="1" spans="1:11" ht="15">
      <c r="A1" s="85" t="s">
        <v>1956</v>
      </c>
      <c r="B1" s="86"/>
      <c r="C1" s="86"/>
      <c r="D1" s="86"/>
      <c r="E1" s="87"/>
      <c r="G1" s="88" t="s">
        <v>1971</v>
      </c>
      <c r="H1" s="89"/>
      <c r="I1" s="89"/>
      <c r="J1" s="89"/>
      <c r="K1" s="90"/>
    </row>
    <row r="2" spans="1:5" ht="15">
      <c r="A2" s="51" t="s">
        <v>2075</v>
      </c>
      <c r="B2" s="52"/>
      <c r="C2" s="52"/>
      <c r="D2" s="52"/>
      <c r="E2" s="53"/>
    </row>
    <row r="3" spans="1:14" ht="15">
      <c r="A3" s="84" t="s">
        <v>1955</v>
      </c>
      <c r="B3" s="84" t="s">
        <v>93</v>
      </c>
      <c r="C3" s="84" t="s">
        <v>94</v>
      </c>
      <c r="D3" s="84" t="s">
        <v>95</v>
      </c>
      <c r="G3" s="12" t="s">
        <v>1936</v>
      </c>
      <c r="H3" s="68" t="s">
        <v>102</v>
      </c>
      <c r="I3" s="12" t="s">
        <v>1937</v>
      </c>
      <c r="J3" s="12" t="s">
        <v>103</v>
      </c>
      <c r="K3" s="12" t="s">
        <v>104</v>
      </c>
      <c r="L3" s="12" t="s">
        <v>1938</v>
      </c>
      <c r="N3" s="77" t="s">
        <v>1958</v>
      </c>
    </row>
    <row r="4" spans="1:16" ht="15">
      <c r="A4" s="69">
        <v>40940</v>
      </c>
      <c r="B4" s="70" t="s">
        <v>97</v>
      </c>
      <c r="C4" s="70">
        <f>VLOOKUP(B4,$A$21:$B$25,2,FALSE)</f>
        <v>20</v>
      </c>
      <c r="D4" s="69">
        <f>A4+C4</f>
        <v>40960</v>
      </c>
      <c r="G4" s="71" t="s">
        <v>105</v>
      </c>
      <c r="H4" s="71">
        <f>VLOOKUP(G4,G21:L34,2,FALSE)</f>
        <v>966</v>
      </c>
      <c r="I4" s="72"/>
      <c r="J4" s="71"/>
      <c r="K4" s="71"/>
      <c r="L4" s="71"/>
      <c r="N4" s="92" t="s">
        <v>1961</v>
      </c>
      <c r="O4" s="55"/>
      <c r="P4" s="56"/>
    </row>
    <row r="5" spans="1:12" ht="15">
      <c r="A5" s="69">
        <v>40947</v>
      </c>
      <c r="B5" s="70" t="s">
        <v>97</v>
      </c>
      <c r="C5" s="70"/>
      <c r="D5" s="70"/>
      <c r="G5" s="71" t="s">
        <v>106</v>
      </c>
      <c r="H5" s="71"/>
      <c r="I5" s="72"/>
      <c r="J5" s="71"/>
      <c r="K5" s="71"/>
      <c r="L5" s="71"/>
    </row>
    <row r="6" spans="1:12" ht="15">
      <c r="A6" s="69">
        <v>40941</v>
      </c>
      <c r="B6" s="70" t="s">
        <v>98</v>
      </c>
      <c r="C6" s="70"/>
      <c r="D6" s="70"/>
      <c r="G6" s="71" t="s">
        <v>107</v>
      </c>
      <c r="H6" s="71"/>
      <c r="I6" s="72"/>
      <c r="J6" s="71"/>
      <c r="K6" s="71"/>
      <c r="L6" s="71"/>
    </row>
    <row r="7" spans="1:12" ht="15">
      <c r="A7" s="69">
        <v>40942</v>
      </c>
      <c r="B7" s="70" t="s">
        <v>99</v>
      </c>
      <c r="C7" s="70"/>
      <c r="D7" s="70"/>
      <c r="G7" s="71" t="s">
        <v>108</v>
      </c>
      <c r="H7" s="71"/>
      <c r="I7" s="72"/>
      <c r="J7" s="71"/>
      <c r="K7" s="71"/>
      <c r="L7" s="71"/>
    </row>
    <row r="8" spans="1:12" ht="15">
      <c r="A8" s="69">
        <v>40943</v>
      </c>
      <c r="B8" s="70" t="s">
        <v>99</v>
      </c>
      <c r="C8" s="70"/>
      <c r="D8" s="70"/>
      <c r="G8" s="71" t="s">
        <v>109</v>
      </c>
      <c r="H8" s="71"/>
      <c r="I8" s="72"/>
      <c r="J8" s="71"/>
      <c r="K8" s="71"/>
      <c r="L8" s="71"/>
    </row>
    <row r="9" spans="1:12" ht="15">
      <c r="A9" s="69">
        <v>40954</v>
      </c>
      <c r="B9" s="70" t="s">
        <v>100</v>
      </c>
      <c r="C9" s="70"/>
      <c r="D9" s="70"/>
      <c r="G9" s="71" t="s">
        <v>111</v>
      </c>
      <c r="H9" s="71"/>
      <c r="I9" s="72"/>
      <c r="J9" s="71"/>
      <c r="K9" s="71"/>
      <c r="L9" s="71"/>
    </row>
    <row r="10" spans="1:12" ht="15">
      <c r="A10" s="69">
        <v>40944</v>
      </c>
      <c r="B10" s="70" t="s">
        <v>101</v>
      </c>
      <c r="C10" s="70"/>
      <c r="D10" s="70"/>
      <c r="G10" s="71" t="s">
        <v>112</v>
      </c>
      <c r="H10" s="71"/>
      <c r="I10" s="72"/>
      <c r="J10" s="71"/>
      <c r="K10" s="71"/>
      <c r="L10" s="71"/>
    </row>
    <row r="11" spans="1:12" ht="15">
      <c r="A11" s="69">
        <v>40942</v>
      </c>
      <c r="B11" s="70" t="s">
        <v>97</v>
      </c>
      <c r="C11" s="70"/>
      <c r="D11" s="70"/>
      <c r="G11" s="71" t="s">
        <v>113</v>
      </c>
      <c r="H11" s="71"/>
      <c r="I11" s="72"/>
      <c r="J11" s="71"/>
      <c r="K11" s="71"/>
      <c r="L11" s="71"/>
    </row>
    <row r="12" spans="1:12" ht="15">
      <c r="A12" s="69">
        <v>40943</v>
      </c>
      <c r="B12" s="70" t="s">
        <v>97</v>
      </c>
      <c r="C12" s="70"/>
      <c r="D12" s="70"/>
      <c r="G12" s="93" t="s">
        <v>1948</v>
      </c>
      <c r="H12" s="94"/>
      <c r="I12" s="72"/>
      <c r="J12" s="71"/>
      <c r="K12" s="11"/>
      <c r="L12" s="70"/>
    </row>
    <row r="13" spans="1:12" ht="15">
      <c r="A13" s="69">
        <v>40954</v>
      </c>
      <c r="B13" s="70" t="s">
        <v>98</v>
      </c>
      <c r="C13" s="70"/>
      <c r="D13" s="70"/>
      <c r="G13" s="71" t="s">
        <v>1949</v>
      </c>
      <c r="H13" s="71"/>
      <c r="I13" s="72"/>
      <c r="J13" s="71"/>
      <c r="K13" s="71"/>
      <c r="L13" s="71"/>
    </row>
    <row r="14" spans="1:12" ht="15">
      <c r="A14" s="69">
        <v>40944</v>
      </c>
      <c r="B14" s="70" t="s">
        <v>99</v>
      </c>
      <c r="C14" s="70"/>
      <c r="D14" s="70"/>
      <c r="G14" s="71" t="s">
        <v>1950</v>
      </c>
      <c r="H14" s="71"/>
      <c r="I14" s="72"/>
      <c r="J14" s="71"/>
      <c r="K14" s="71"/>
      <c r="L14" s="71"/>
    </row>
    <row r="15" spans="1:12" ht="15">
      <c r="A15" s="69">
        <v>40942</v>
      </c>
      <c r="B15" s="70" t="s">
        <v>99</v>
      </c>
      <c r="C15" s="70"/>
      <c r="D15" s="70"/>
      <c r="G15" s="71" t="s">
        <v>1951</v>
      </c>
      <c r="H15" s="71"/>
      <c r="I15" s="72"/>
      <c r="J15" s="71"/>
      <c r="K15" s="71"/>
      <c r="L15" s="71"/>
    </row>
    <row r="16" spans="1:12" ht="15">
      <c r="A16" s="69">
        <v>40943</v>
      </c>
      <c r="B16" s="70" t="s">
        <v>100</v>
      </c>
      <c r="C16" s="70"/>
      <c r="D16" s="70"/>
      <c r="G16" s="71" t="s">
        <v>1952</v>
      </c>
      <c r="H16" s="71"/>
      <c r="I16" s="72"/>
      <c r="J16" s="71"/>
      <c r="K16" s="71"/>
      <c r="L16" s="71"/>
    </row>
    <row r="17" spans="1:12" ht="15">
      <c r="A17" s="69">
        <v>40954</v>
      </c>
      <c r="B17" s="70" t="s">
        <v>101</v>
      </c>
      <c r="C17" s="70"/>
      <c r="D17" s="70"/>
      <c r="G17" s="71" t="s">
        <v>1953</v>
      </c>
      <c r="H17" s="71"/>
      <c r="I17" s="72"/>
      <c r="J17" s="71"/>
      <c r="K17" s="71"/>
      <c r="L17" s="71"/>
    </row>
    <row r="19" spans="1:12" ht="12.75">
      <c r="A19" s="75" t="s">
        <v>1944</v>
      </c>
      <c r="B19" s="76"/>
      <c r="G19" s="73" t="s">
        <v>1954</v>
      </c>
      <c r="H19" s="73"/>
      <c r="I19" s="73"/>
      <c r="J19" s="73"/>
      <c r="K19" s="73"/>
      <c r="L19" s="73"/>
    </row>
    <row r="20" spans="1:12" ht="15">
      <c r="A20" s="73" t="s">
        <v>96</v>
      </c>
      <c r="B20" s="73" t="s">
        <v>94</v>
      </c>
      <c r="G20" s="78" t="s">
        <v>1936</v>
      </c>
      <c r="H20" s="79" t="s">
        <v>102</v>
      </c>
      <c r="I20" s="78" t="s">
        <v>1937</v>
      </c>
      <c r="J20" s="78" t="s">
        <v>103</v>
      </c>
      <c r="K20" s="78" t="s">
        <v>104</v>
      </c>
      <c r="L20" s="78" t="s">
        <v>1938</v>
      </c>
    </row>
    <row r="21" spans="1:12" ht="15">
      <c r="A21" s="74" t="s">
        <v>97</v>
      </c>
      <c r="B21" s="73">
        <v>20</v>
      </c>
      <c r="G21" s="80" t="s">
        <v>105</v>
      </c>
      <c r="H21" s="80">
        <v>966</v>
      </c>
      <c r="I21" s="81">
        <v>36933</v>
      </c>
      <c r="J21" s="80" t="s">
        <v>1940</v>
      </c>
      <c r="K21" s="80" t="s">
        <v>1939</v>
      </c>
      <c r="L21" s="80">
        <v>12</v>
      </c>
    </row>
    <row r="22" spans="1:12" ht="15">
      <c r="A22" s="74" t="s">
        <v>98</v>
      </c>
      <c r="B22" s="73">
        <v>25</v>
      </c>
      <c r="G22" s="80" t="s">
        <v>106</v>
      </c>
      <c r="H22" s="80">
        <v>1000</v>
      </c>
      <c r="I22" s="81">
        <v>37298</v>
      </c>
      <c r="J22" s="80" t="s">
        <v>1941</v>
      </c>
      <c r="K22" s="80" t="s">
        <v>114</v>
      </c>
      <c r="L22" s="80">
        <v>22</v>
      </c>
    </row>
    <row r="23" spans="1:12" ht="15">
      <c r="A23" s="74" t="s">
        <v>99</v>
      </c>
      <c r="B23" s="73">
        <v>22</v>
      </c>
      <c r="G23" s="80" t="s">
        <v>107</v>
      </c>
      <c r="H23" s="80">
        <v>1005</v>
      </c>
      <c r="I23" s="81">
        <v>37663</v>
      </c>
      <c r="J23" s="80" t="s">
        <v>1941</v>
      </c>
      <c r="K23" s="80" t="s">
        <v>115</v>
      </c>
      <c r="L23" s="80">
        <v>8</v>
      </c>
    </row>
    <row r="24" spans="1:12" ht="15">
      <c r="A24" s="74" t="s">
        <v>100</v>
      </c>
      <c r="B24" s="73">
        <v>30</v>
      </c>
      <c r="G24" s="80" t="s">
        <v>108</v>
      </c>
      <c r="H24" s="80">
        <v>1009</v>
      </c>
      <c r="I24" s="81">
        <v>38028</v>
      </c>
      <c r="J24" s="80" t="s">
        <v>1942</v>
      </c>
      <c r="K24" s="80" t="s">
        <v>116</v>
      </c>
      <c r="L24" s="80">
        <v>16</v>
      </c>
    </row>
    <row r="25" spans="1:12" ht="15">
      <c r="A25" s="74" t="s">
        <v>101</v>
      </c>
      <c r="B25" s="73">
        <v>28</v>
      </c>
      <c r="G25" s="80" t="s">
        <v>109</v>
      </c>
      <c r="H25" s="80">
        <v>1012</v>
      </c>
      <c r="I25" s="81">
        <v>38122</v>
      </c>
      <c r="J25" s="80" t="s">
        <v>1943</v>
      </c>
      <c r="K25" s="80" t="s">
        <v>110</v>
      </c>
      <c r="L25" s="80">
        <v>25</v>
      </c>
    </row>
    <row r="26" spans="7:12" ht="15">
      <c r="G26" s="80" t="s">
        <v>111</v>
      </c>
      <c r="H26" s="80">
        <v>1026</v>
      </c>
      <c r="I26" s="81">
        <v>38856</v>
      </c>
      <c r="J26" s="80" t="s">
        <v>1941</v>
      </c>
      <c r="K26" s="80" t="s">
        <v>117</v>
      </c>
      <c r="L26" s="80">
        <v>36</v>
      </c>
    </row>
    <row r="27" spans="1:12" ht="15">
      <c r="A27" s="77" t="s">
        <v>1958</v>
      </c>
      <c r="G27" s="80" t="s">
        <v>112</v>
      </c>
      <c r="H27" s="80">
        <v>1029</v>
      </c>
      <c r="I27" s="81">
        <v>39590</v>
      </c>
      <c r="J27" s="80" t="s">
        <v>1942</v>
      </c>
      <c r="K27" s="80" t="s">
        <v>116</v>
      </c>
      <c r="L27" s="80">
        <v>20</v>
      </c>
    </row>
    <row r="28" spans="1:12" ht="15">
      <c r="A28" s="92" t="s">
        <v>1960</v>
      </c>
      <c r="B28" s="55"/>
      <c r="C28" s="56"/>
      <c r="G28" s="80" t="s">
        <v>113</v>
      </c>
      <c r="H28" s="80">
        <v>1032</v>
      </c>
      <c r="I28" s="81">
        <v>40324</v>
      </c>
      <c r="J28" s="80" t="s">
        <v>1943</v>
      </c>
      <c r="K28" s="80" t="s">
        <v>118</v>
      </c>
      <c r="L28" s="80">
        <v>15</v>
      </c>
    </row>
    <row r="29" spans="7:12" ht="15">
      <c r="G29" s="82" t="s">
        <v>1948</v>
      </c>
      <c r="H29" s="80">
        <v>1035</v>
      </c>
      <c r="I29" s="81">
        <v>40327</v>
      </c>
      <c r="J29" s="80" t="s">
        <v>1943</v>
      </c>
      <c r="K29" s="82" t="s">
        <v>1945</v>
      </c>
      <c r="L29" s="83">
        <v>22</v>
      </c>
    </row>
    <row r="30" spans="7:12" ht="15">
      <c r="G30" s="80" t="s">
        <v>1949</v>
      </c>
      <c r="H30" s="80">
        <v>1038</v>
      </c>
      <c r="I30" s="81">
        <v>40696</v>
      </c>
      <c r="J30" s="80" t="s">
        <v>1941</v>
      </c>
      <c r="K30" s="80" t="s">
        <v>1946</v>
      </c>
      <c r="L30" s="80">
        <v>15</v>
      </c>
    </row>
    <row r="31" spans="1:12" ht="15">
      <c r="A31" s="99" t="s">
        <v>2074</v>
      </c>
      <c r="B31" s="99"/>
      <c r="C31" s="99"/>
      <c r="D31" s="99"/>
      <c r="E31" s="99"/>
      <c r="G31" s="80" t="s">
        <v>1950</v>
      </c>
      <c r="H31" s="80">
        <v>1041</v>
      </c>
      <c r="I31" s="81">
        <v>41065</v>
      </c>
      <c r="J31" s="80" t="s">
        <v>1942</v>
      </c>
      <c r="K31" s="80" t="s">
        <v>1947</v>
      </c>
      <c r="L31" s="80">
        <v>16</v>
      </c>
    </row>
    <row r="32" spans="2:12" ht="15">
      <c r="B32" s="99" t="s">
        <v>2073</v>
      </c>
      <c r="C32" s="99"/>
      <c r="D32" s="99"/>
      <c r="E32" s="99"/>
      <c r="G32" s="80" t="s">
        <v>1951</v>
      </c>
      <c r="H32" s="80">
        <v>1044</v>
      </c>
      <c r="I32" s="81">
        <v>41069</v>
      </c>
      <c r="J32" s="80" t="s">
        <v>1940</v>
      </c>
      <c r="K32" s="80" t="s">
        <v>678</v>
      </c>
      <c r="L32" s="80">
        <v>26</v>
      </c>
    </row>
    <row r="33" spans="2:12" ht="15">
      <c r="B33" s="99" t="s">
        <v>2077</v>
      </c>
      <c r="C33" s="99"/>
      <c r="D33" s="99"/>
      <c r="E33" s="99"/>
      <c r="G33" s="80" t="s">
        <v>1952</v>
      </c>
      <c r="H33" s="80">
        <v>1047</v>
      </c>
      <c r="I33" s="81">
        <v>41437</v>
      </c>
      <c r="J33" s="80" t="s">
        <v>1941</v>
      </c>
      <c r="K33" s="80" t="s">
        <v>116</v>
      </c>
      <c r="L33" s="80">
        <v>30</v>
      </c>
    </row>
    <row r="34" spans="2:12" ht="15">
      <c r="B34" s="99" t="s">
        <v>2078</v>
      </c>
      <c r="C34" s="99"/>
      <c r="D34" s="99"/>
      <c r="E34" s="99"/>
      <c r="G34" s="80" t="s">
        <v>1953</v>
      </c>
      <c r="H34" s="80">
        <v>1050</v>
      </c>
      <c r="I34" s="81">
        <v>41441</v>
      </c>
      <c r="J34" s="80" t="s">
        <v>1940</v>
      </c>
      <c r="K34" s="80" t="s">
        <v>387</v>
      </c>
      <c r="L34" s="80">
        <v>10</v>
      </c>
    </row>
    <row r="35" spans="2:5" ht="15">
      <c r="B35" s="99" t="s">
        <v>2076</v>
      </c>
      <c r="C35" s="99"/>
      <c r="D35" s="99"/>
      <c r="E35" s="99"/>
    </row>
    <row r="37" spans="1:7" ht="15">
      <c r="A37" s="112" t="s">
        <v>2054</v>
      </c>
      <c r="B37" s="113"/>
      <c r="C37" s="113"/>
      <c r="D37" s="113"/>
      <c r="E37" s="113"/>
      <c r="F37" s="113"/>
      <c r="G37" s="114"/>
    </row>
    <row r="38" spans="9:13" ht="15">
      <c r="I38" s="14" t="s">
        <v>2056</v>
      </c>
      <c r="J38" s="14"/>
      <c r="K38" s="14"/>
      <c r="L38" s="14"/>
      <c r="M38" s="14"/>
    </row>
    <row r="39" spans="1:13" ht="15">
      <c r="A39" s="122" t="s">
        <v>2079</v>
      </c>
      <c r="B39" s="122"/>
      <c r="I39" s="115" t="s">
        <v>2057</v>
      </c>
      <c r="J39" s="115"/>
      <c r="K39" s="115"/>
      <c r="L39" s="115"/>
      <c r="M39" s="115"/>
    </row>
    <row r="40" spans="1:5" ht="15">
      <c r="A40" s="102" t="s">
        <v>2052</v>
      </c>
      <c r="B40" s="103" t="s">
        <v>2053</v>
      </c>
      <c r="D40" s="104" t="s">
        <v>2052</v>
      </c>
      <c r="E40" s="104" t="s">
        <v>2053</v>
      </c>
    </row>
    <row r="41" spans="1:9" ht="15.75">
      <c r="A41" s="105">
        <v>1</v>
      </c>
      <c r="B41" s="101" t="s">
        <v>1972</v>
      </c>
      <c r="D41" s="77">
        <v>5</v>
      </c>
      <c r="E41" s="77" t="str">
        <f>VLOOKUP(D41,A41:B120,2,FALSE)</f>
        <v> Amasya</v>
      </c>
      <c r="I41" s="100">
        <f>MATCH(H33,H21:H34,0)</f>
        <v>13</v>
      </c>
    </row>
    <row r="42" spans="1:2" ht="15.75">
      <c r="A42" s="105">
        <v>2</v>
      </c>
      <c r="B42" s="101" t="s">
        <v>1973</v>
      </c>
    </row>
    <row r="43" spans="1:16" ht="15.75">
      <c r="A43" s="105">
        <v>3</v>
      </c>
      <c r="B43" s="101" t="s">
        <v>1974</v>
      </c>
      <c r="I43" s="115" t="s">
        <v>2058</v>
      </c>
      <c r="J43" s="115"/>
      <c r="K43" s="115"/>
      <c r="L43" s="115"/>
      <c r="M43" s="115"/>
      <c r="N43" s="115"/>
      <c r="O43" s="115"/>
      <c r="P43" s="115"/>
    </row>
    <row r="44" spans="1:2" ht="15.75">
      <c r="A44" s="105">
        <v>4</v>
      </c>
      <c r="B44" s="101" t="s">
        <v>1975</v>
      </c>
    </row>
    <row r="45" spans="1:10" ht="15.75">
      <c r="A45" s="105">
        <v>5</v>
      </c>
      <c r="B45" s="101" t="s">
        <v>1976</v>
      </c>
      <c r="I45" s="104" t="s">
        <v>2052</v>
      </c>
      <c r="J45" s="104" t="s">
        <v>2053</v>
      </c>
    </row>
    <row r="46" spans="1:10" ht="15.75">
      <c r="A46" s="105">
        <v>6</v>
      </c>
      <c r="B46" s="101" t="s">
        <v>1977</v>
      </c>
      <c r="I46">
        <v>2</v>
      </c>
      <c r="J46" t="str">
        <f>INDEX($B$41:$B$121,MATCH(I46,A41:A121,0))</f>
        <v> Adıyaman</v>
      </c>
    </row>
    <row r="47" spans="1:2" ht="15.75">
      <c r="A47" s="105">
        <v>7</v>
      </c>
      <c r="B47" s="101" t="s">
        <v>1978</v>
      </c>
    </row>
    <row r="48" spans="1:2" ht="15.75">
      <c r="A48" s="105">
        <v>8</v>
      </c>
      <c r="B48" s="101" t="s">
        <v>1979</v>
      </c>
    </row>
    <row r="49" spans="1:2" ht="15.75">
      <c r="A49" s="105">
        <v>9</v>
      </c>
      <c r="B49" s="101" t="s">
        <v>1980</v>
      </c>
    </row>
    <row r="50" spans="1:2" ht="15.75">
      <c r="A50" s="105">
        <v>10</v>
      </c>
      <c r="B50" s="101" t="s">
        <v>1981</v>
      </c>
    </row>
    <row r="51" spans="1:2" ht="15.75">
      <c r="A51" s="105">
        <v>11</v>
      </c>
      <c r="B51" s="101" t="s">
        <v>1982</v>
      </c>
    </row>
    <row r="52" spans="1:2" ht="15.75">
      <c r="A52" s="105">
        <v>12</v>
      </c>
      <c r="B52" s="101" t="s">
        <v>1983</v>
      </c>
    </row>
    <row r="53" spans="1:2" ht="15.75">
      <c r="A53" s="105">
        <v>13</v>
      </c>
      <c r="B53" s="101" t="s">
        <v>1984</v>
      </c>
    </row>
    <row r="54" spans="1:2" ht="15.75">
      <c r="A54" s="105">
        <v>14</v>
      </c>
      <c r="B54" s="101" t="s">
        <v>1985</v>
      </c>
    </row>
    <row r="55" spans="1:2" ht="15.75">
      <c r="A55" s="105">
        <v>15</v>
      </c>
      <c r="B55" s="101" t="s">
        <v>1986</v>
      </c>
    </row>
    <row r="56" spans="1:2" ht="15.75">
      <c r="A56" s="105">
        <v>16</v>
      </c>
      <c r="B56" s="101" t="s">
        <v>1987</v>
      </c>
    </row>
    <row r="57" spans="1:2" ht="15.75">
      <c r="A57" s="105">
        <v>17</v>
      </c>
      <c r="B57" s="101" t="s">
        <v>1988</v>
      </c>
    </row>
    <row r="58" spans="1:2" ht="15.75">
      <c r="A58" s="105">
        <v>18</v>
      </c>
      <c r="B58" s="101" t="s">
        <v>1989</v>
      </c>
    </row>
    <row r="59" spans="1:2" ht="15.75">
      <c r="A59" s="105">
        <v>19</v>
      </c>
      <c r="B59" s="101" t="s">
        <v>1990</v>
      </c>
    </row>
    <row r="60" spans="1:2" ht="15.75">
      <c r="A60" s="105">
        <v>20</v>
      </c>
      <c r="B60" s="101" t="s">
        <v>1991</v>
      </c>
    </row>
    <row r="61" spans="1:2" ht="15.75">
      <c r="A61" s="105">
        <v>21</v>
      </c>
      <c r="B61" s="101" t="s">
        <v>1992</v>
      </c>
    </row>
    <row r="62" spans="1:2" ht="15.75">
      <c r="A62" s="105">
        <v>22</v>
      </c>
      <c r="B62" s="101" t="s">
        <v>1993</v>
      </c>
    </row>
    <row r="63" spans="1:2" ht="15.75">
      <c r="A63" s="105">
        <v>23</v>
      </c>
      <c r="B63" s="101" t="s">
        <v>1994</v>
      </c>
    </row>
    <row r="64" spans="1:2" ht="15.75">
      <c r="A64" s="105">
        <v>24</v>
      </c>
      <c r="B64" s="101" t="s">
        <v>1995</v>
      </c>
    </row>
    <row r="65" spans="1:2" ht="15.75">
      <c r="A65" s="105">
        <v>25</v>
      </c>
      <c r="B65" s="101" t="s">
        <v>1996</v>
      </c>
    </row>
    <row r="66" spans="1:2" ht="15.75">
      <c r="A66" s="105">
        <v>26</v>
      </c>
      <c r="B66" s="101" t="s">
        <v>1997</v>
      </c>
    </row>
    <row r="67" spans="1:2" ht="15.75">
      <c r="A67" s="105">
        <v>27</v>
      </c>
      <c r="B67" s="101" t="s">
        <v>1998</v>
      </c>
    </row>
    <row r="68" spans="1:2" ht="15.75">
      <c r="A68" s="105">
        <v>28</v>
      </c>
      <c r="B68" s="101" t="s">
        <v>1999</v>
      </c>
    </row>
    <row r="69" spans="1:2" ht="15.75">
      <c r="A69" s="105">
        <v>29</v>
      </c>
      <c r="B69" s="101" t="s">
        <v>2000</v>
      </c>
    </row>
    <row r="70" spans="1:2" ht="15.75">
      <c r="A70" s="105">
        <v>30</v>
      </c>
      <c r="B70" s="101" t="s">
        <v>2001</v>
      </c>
    </row>
    <row r="71" spans="1:2" ht="15.75">
      <c r="A71" s="105">
        <v>31</v>
      </c>
      <c r="B71" s="101" t="s">
        <v>2002</v>
      </c>
    </row>
    <row r="72" spans="1:2" ht="15.75">
      <c r="A72" s="105">
        <v>32</v>
      </c>
      <c r="B72" s="101" t="s">
        <v>2003</v>
      </c>
    </row>
    <row r="73" spans="1:2" ht="15.75">
      <c r="A73" s="105">
        <v>33</v>
      </c>
      <c r="B73" s="106" t="s">
        <v>2055</v>
      </c>
    </row>
    <row r="74" spans="1:2" ht="15.75">
      <c r="A74" s="105">
        <v>34</v>
      </c>
      <c r="B74" s="101" t="s">
        <v>2004</v>
      </c>
    </row>
    <row r="75" spans="1:2" ht="15.75">
      <c r="A75" s="105">
        <v>35</v>
      </c>
      <c r="B75" s="101" t="s">
        <v>2005</v>
      </c>
    </row>
    <row r="76" spans="1:2" ht="15.75">
      <c r="A76" s="105">
        <v>36</v>
      </c>
      <c r="B76" s="101" t="s">
        <v>2006</v>
      </c>
    </row>
    <row r="77" spans="1:2" ht="15.75">
      <c r="A77" s="105">
        <v>37</v>
      </c>
      <c r="B77" s="101" t="s">
        <v>2007</v>
      </c>
    </row>
    <row r="78" spans="1:2" ht="15.75">
      <c r="A78" s="105">
        <v>38</v>
      </c>
      <c r="B78" s="101" t="s">
        <v>2008</v>
      </c>
    </row>
    <row r="79" spans="1:2" ht="15.75">
      <c r="A79" s="105">
        <v>39</v>
      </c>
      <c r="B79" s="101" t="s">
        <v>2009</v>
      </c>
    </row>
    <row r="80" spans="1:2" ht="15.75">
      <c r="A80" s="105">
        <v>40</v>
      </c>
      <c r="B80" s="101" t="s">
        <v>2010</v>
      </c>
    </row>
    <row r="81" spans="1:2" ht="15.75">
      <c r="A81" s="105">
        <v>41</v>
      </c>
      <c r="B81" s="101" t="s">
        <v>2011</v>
      </c>
    </row>
    <row r="82" spans="1:2" ht="15.75">
      <c r="A82" s="105">
        <v>42</v>
      </c>
      <c r="B82" s="101" t="s">
        <v>2012</v>
      </c>
    </row>
    <row r="83" spans="1:2" ht="15.75">
      <c r="A83" s="105">
        <v>43</v>
      </c>
      <c r="B83" s="101" t="s">
        <v>2013</v>
      </c>
    </row>
    <row r="84" spans="1:2" ht="15.75">
      <c r="A84" s="105">
        <v>44</v>
      </c>
      <c r="B84" s="101" t="s">
        <v>2014</v>
      </c>
    </row>
    <row r="85" spans="1:2" ht="15.75">
      <c r="A85" s="105">
        <v>45</v>
      </c>
      <c r="B85" s="101" t="s">
        <v>2015</v>
      </c>
    </row>
    <row r="86" spans="1:2" ht="15.75">
      <c r="A86" s="105">
        <v>46</v>
      </c>
      <c r="B86" s="101" t="s">
        <v>2016</v>
      </c>
    </row>
    <row r="87" spans="1:2" ht="15.75">
      <c r="A87" s="105">
        <v>47</v>
      </c>
      <c r="B87" s="101" t="s">
        <v>2017</v>
      </c>
    </row>
    <row r="88" spans="1:2" ht="15.75">
      <c r="A88" s="105">
        <v>48</v>
      </c>
      <c r="B88" s="101" t="s">
        <v>2018</v>
      </c>
    </row>
    <row r="89" spans="1:2" ht="15.75">
      <c r="A89" s="105">
        <v>49</v>
      </c>
      <c r="B89" s="101" t="s">
        <v>2019</v>
      </c>
    </row>
    <row r="90" spans="1:2" ht="15.75">
      <c r="A90" s="105">
        <v>50</v>
      </c>
      <c r="B90" s="101" t="s">
        <v>2020</v>
      </c>
    </row>
    <row r="91" spans="1:2" ht="15.75">
      <c r="A91" s="105">
        <v>51</v>
      </c>
      <c r="B91" s="101" t="s">
        <v>2021</v>
      </c>
    </row>
    <row r="92" spans="1:2" ht="15.75">
      <c r="A92" s="105">
        <v>52</v>
      </c>
      <c r="B92" s="101" t="s">
        <v>2022</v>
      </c>
    </row>
    <row r="93" spans="1:2" ht="15.75">
      <c r="A93" s="105">
        <v>53</v>
      </c>
      <c r="B93" s="101" t="s">
        <v>2023</v>
      </c>
    </row>
    <row r="94" spans="1:2" ht="15.75">
      <c r="A94" s="105">
        <v>54</v>
      </c>
      <c r="B94" s="101" t="s">
        <v>2024</v>
      </c>
    </row>
    <row r="95" spans="1:2" ht="15.75">
      <c r="A95" s="105">
        <v>55</v>
      </c>
      <c r="B95" s="101" t="s">
        <v>2025</v>
      </c>
    </row>
    <row r="96" spans="1:2" ht="15.75">
      <c r="A96" s="105">
        <v>56</v>
      </c>
      <c r="B96" s="101" t="s">
        <v>2026</v>
      </c>
    </row>
    <row r="97" spans="1:2" ht="15.75">
      <c r="A97" s="105">
        <v>57</v>
      </c>
      <c r="B97" s="101" t="s">
        <v>2027</v>
      </c>
    </row>
    <row r="98" spans="1:2" ht="15.75">
      <c r="A98" s="105">
        <v>58</v>
      </c>
      <c r="B98" s="101" t="s">
        <v>2028</v>
      </c>
    </row>
    <row r="99" spans="1:2" ht="15.75">
      <c r="A99" s="105">
        <v>59</v>
      </c>
      <c r="B99" s="101" t="s">
        <v>2029</v>
      </c>
    </row>
    <row r="100" spans="1:2" ht="15.75">
      <c r="A100" s="105">
        <v>60</v>
      </c>
      <c r="B100" s="101" t="s">
        <v>2030</v>
      </c>
    </row>
    <row r="101" spans="1:2" ht="15.75">
      <c r="A101" s="105">
        <v>61</v>
      </c>
      <c r="B101" s="101" t="s">
        <v>2031</v>
      </c>
    </row>
    <row r="102" spans="1:2" ht="15.75">
      <c r="A102" s="105">
        <v>62</v>
      </c>
      <c r="B102" s="101" t="s">
        <v>2032</v>
      </c>
    </row>
    <row r="103" spans="1:2" ht="15.75">
      <c r="A103" s="105">
        <v>63</v>
      </c>
      <c r="B103" s="101" t="s">
        <v>2033</v>
      </c>
    </row>
    <row r="104" spans="1:2" ht="15.75">
      <c r="A104" s="105">
        <v>64</v>
      </c>
      <c r="B104" s="101" t="s">
        <v>2034</v>
      </c>
    </row>
    <row r="105" spans="1:2" ht="15.75">
      <c r="A105" s="105">
        <v>65</v>
      </c>
      <c r="B105" s="101" t="s">
        <v>2035</v>
      </c>
    </row>
    <row r="106" spans="1:2" ht="15.75">
      <c r="A106" s="105">
        <v>66</v>
      </c>
      <c r="B106" s="101" t="s">
        <v>2036</v>
      </c>
    </row>
    <row r="107" spans="1:2" ht="15.75">
      <c r="A107" s="105">
        <v>67</v>
      </c>
      <c r="B107" s="101" t="s">
        <v>2037</v>
      </c>
    </row>
    <row r="108" spans="1:2" ht="15.75">
      <c r="A108" s="105">
        <v>68</v>
      </c>
      <c r="B108" s="101" t="s">
        <v>2038</v>
      </c>
    </row>
    <row r="109" spans="1:2" ht="15.75">
      <c r="A109" s="105">
        <v>69</v>
      </c>
      <c r="B109" s="101" t="s">
        <v>2039</v>
      </c>
    </row>
    <row r="110" spans="1:2" ht="15.75">
      <c r="A110" s="105">
        <v>70</v>
      </c>
      <c r="B110" s="101" t="s">
        <v>2040</v>
      </c>
    </row>
    <row r="111" spans="1:2" ht="15.75">
      <c r="A111" s="105">
        <v>71</v>
      </c>
      <c r="B111" s="101" t="s">
        <v>2041</v>
      </c>
    </row>
    <row r="112" spans="1:2" ht="15.75">
      <c r="A112" s="105">
        <v>72</v>
      </c>
      <c r="B112" s="101" t="s">
        <v>2042</v>
      </c>
    </row>
    <row r="113" spans="1:2" ht="15.75">
      <c r="A113" s="105">
        <v>73</v>
      </c>
      <c r="B113" s="101" t="s">
        <v>2043</v>
      </c>
    </row>
    <row r="114" spans="1:2" ht="15.75">
      <c r="A114" s="105">
        <v>74</v>
      </c>
      <c r="B114" s="101" t="s">
        <v>2044</v>
      </c>
    </row>
    <row r="115" spans="1:2" ht="15.75">
      <c r="A115" s="105">
        <v>75</v>
      </c>
      <c r="B115" s="101" t="s">
        <v>2045</v>
      </c>
    </row>
    <row r="116" spans="1:2" ht="15.75">
      <c r="A116" s="105">
        <v>76</v>
      </c>
      <c r="B116" s="101" t="s">
        <v>2046</v>
      </c>
    </row>
    <row r="117" spans="1:2" ht="15.75">
      <c r="A117" s="105">
        <v>77</v>
      </c>
      <c r="B117" s="101" t="s">
        <v>2047</v>
      </c>
    </row>
    <row r="118" spans="1:2" ht="15.75">
      <c r="A118" s="105">
        <v>78</v>
      </c>
      <c r="B118" s="101" t="s">
        <v>2048</v>
      </c>
    </row>
    <row r="119" spans="1:2" ht="15.75">
      <c r="A119" s="105">
        <v>79</v>
      </c>
      <c r="B119" s="101" t="s">
        <v>2049</v>
      </c>
    </row>
    <row r="120" spans="1:2" ht="15.75">
      <c r="A120" s="105">
        <v>80</v>
      </c>
      <c r="B120" s="101" t="s">
        <v>2050</v>
      </c>
    </row>
    <row r="121" spans="1:2" ht="15.75">
      <c r="A121" s="105">
        <v>81</v>
      </c>
      <c r="B121" s="101" t="s">
        <v>2051</v>
      </c>
    </row>
  </sheetData>
  <sheetProtection/>
  <mergeCells count="3">
    <mergeCell ref="A37:G37"/>
    <mergeCell ref="I39:M39"/>
    <mergeCell ref="I43:P4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1:9" ht="15">
      <c r="A1" s="54" t="s">
        <v>1083</v>
      </c>
      <c r="B1" s="55"/>
      <c r="C1" s="55"/>
      <c r="D1" s="55"/>
      <c r="E1" s="55"/>
      <c r="F1" s="55"/>
      <c r="G1" s="55"/>
      <c r="H1" s="55"/>
      <c r="I1" s="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6"/>
  <sheetViews>
    <sheetView zoomScalePageLayoutView="0" workbookViewId="0" topLeftCell="A1">
      <selection activeCell="N4" sqref="N4"/>
    </sheetView>
  </sheetViews>
  <sheetFormatPr defaultColWidth="9.00390625" defaultRowHeight="12.75"/>
  <cols>
    <col min="2" max="2" width="12.00390625" style="0" bestFit="1" customWidth="1"/>
    <col min="3" max="3" width="21.375" style="0" customWidth="1"/>
    <col min="4" max="5" width="6.375" style="0" bestFit="1" customWidth="1"/>
    <col min="6" max="6" width="6.125" style="0" customWidth="1"/>
    <col min="7" max="7" width="5.625" style="0" bestFit="1" customWidth="1"/>
    <col min="8" max="8" width="5.75390625" style="0" bestFit="1" customWidth="1"/>
    <col min="9" max="9" width="5.375" style="0" bestFit="1" customWidth="1"/>
    <col min="10" max="10" width="6.375" style="0" bestFit="1" customWidth="1"/>
    <col min="12" max="12" width="12.00390625" style="0" bestFit="1" customWidth="1"/>
    <col min="13" max="13" width="17.625" style="0" bestFit="1" customWidth="1"/>
    <col min="14" max="14" width="20.00390625" style="0" bestFit="1" customWidth="1"/>
  </cols>
  <sheetData>
    <row r="1" spans="1:12" ht="15">
      <c r="A1" s="66" t="s">
        <v>1925</v>
      </c>
      <c r="B1" s="66"/>
      <c r="C1" s="66"/>
      <c r="D1" s="66"/>
      <c r="E1" s="66"/>
      <c r="F1" s="66"/>
      <c r="G1" s="66"/>
      <c r="H1" s="66"/>
      <c r="I1" s="66"/>
      <c r="J1" s="66"/>
      <c r="K1" s="35"/>
      <c r="L1" s="35"/>
    </row>
    <row r="2" spans="2:11" ht="31.5" customHeight="1">
      <c r="B2" s="59" t="s">
        <v>1910</v>
      </c>
      <c r="C2" s="60" t="s">
        <v>1911</v>
      </c>
      <c r="D2" s="60" t="s">
        <v>1912</v>
      </c>
      <c r="E2" s="60" t="s">
        <v>1913</v>
      </c>
      <c r="F2" s="60" t="s">
        <v>1914</v>
      </c>
      <c r="G2" s="60" t="s">
        <v>1915</v>
      </c>
      <c r="H2" s="60" t="s">
        <v>1916</v>
      </c>
      <c r="I2" s="60" t="s">
        <v>1917</v>
      </c>
      <c r="J2" s="60" t="s">
        <v>1918</v>
      </c>
      <c r="K2" s="57"/>
    </row>
    <row r="3" spans="1:14" ht="15">
      <c r="A3">
        <v>15</v>
      </c>
      <c r="B3" s="61" t="s">
        <v>1084</v>
      </c>
      <c r="C3" s="62"/>
      <c r="D3" s="63">
        <v>21</v>
      </c>
      <c r="E3" s="63">
        <v>19</v>
      </c>
      <c r="F3" s="63">
        <v>0</v>
      </c>
      <c r="G3" s="64">
        <v>21</v>
      </c>
      <c r="H3" s="64">
        <v>52.5</v>
      </c>
      <c r="I3" s="63">
        <v>1</v>
      </c>
      <c r="J3" s="63">
        <v>385</v>
      </c>
      <c r="M3" s="58" t="s">
        <v>1920</v>
      </c>
      <c r="N3" s="11" t="str">
        <f>INDEX($B$3:$B$416,A3)</f>
        <v>11010208070</v>
      </c>
    </row>
    <row r="4" spans="2:14" ht="15">
      <c r="B4" s="61" t="s">
        <v>1085</v>
      </c>
      <c r="C4" s="65" t="s">
        <v>1086</v>
      </c>
      <c r="D4" s="63">
        <v>26</v>
      </c>
      <c r="E4" s="63">
        <v>14</v>
      </c>
      <c r="F4" s="63">
        <v>0</v>
      </c>
      <c r="G4" s="64">
        <v>26</v>
      </c>
      <c r="H4" s="64">
        <v>65</v>
      </c>
      <c r="I4" s="63">
        <v>1</v>
      </c>
      <c r="J4" s="63">
        <v>259</v>
      </c>
      <c r="M4" s="58" t="s">
        <v>1919</v>
      </c>
      <c r="N4" s="11" t="str">
        <f>INDEX($C$3:$C$416,A3)</f>
        <v>RECEP     YAZICI  </v>
      </c>
    </row>
    <row r="5" spans="2:14" ht="15">
      <c r="B5" s="61" t="s">
        <v>1087</v>
      </c>
      <c r="C5" s="65" t="s">
        <v>1088</v>
      </c>
      <c r="D5" s="63">
        <v>27</v>
      </c>
      <c r="E5" s="63">
        <v>13</v>
      </c>
      <c r="F5" s="63">
        <v>0</v>
      </c>
      <c r="G5" s="64">
        <v>27</v>
      </c>
      <c r="H5" s="64">
        <v>67.5</v>
      </c>
      <c r="I5" s="63">
        <v>1</v>
      </c>
      <c r="J5" s="63">
        <v>223</v>
      </c>
      <c r="M5" s="58" t="b">
        <v>1</v>
      </c>
      <c r="N5" s="11">
        <f>INDEX($D$3:$D$416,A3)</f>
        <v>29</v>
      </c>
    </row>
    <row r="6" spans="2:14" ht="15">
      <c r="B6" s="61" t="s">
        <v>1089</v>
      </c>
      <c r="C6" s="65" t="s">
        <v>1090</v>
      </c>
      <c r="D6" s="63">
        <v>30</v>
      </c>
      <c r="E6" s="63">
        <v>10</v>
      </c>
      <c r="F6" s="63">
        <v>0</v>
      </c>
      <c r="G6" s="64">
        <v>30</v>
      </c>
      <c r="H6" s="64">
        <v>75</v>
      </c>
      <c r="I6" s="63">
        <v>1</v>
      </c>
      <c r="J6" s="63">
        <v>108</v>
      </c>
      <c r="M6" s="58" t="b">
        <v>0</v>
      </c>
      <c r="N6" s="11"/>
    </row>
    <row r="7" spans="2:14" ht="15">
      <c r="B7" s="61" t="s">
        <v>1091</v>
      </c>
      <c r="C7" s="65" t="s">
        <v>1092</v>
      </c>
      <c r="D7" s="63">
        <v>26</v>
      </c>
      <c r="E7" s="63">
        <v>14</v>
      </c>
      <c r="F7" s="63">
        <v>0</v>
      </c>
      <c r="G7" s="64">
        <v>26</v>
      </c>
      <c r="H7" s="64">
        <v>65</v>
      </c>
      <c r="I7" s="63">
        <v>1</v>
      </c>
      <c r="J7" s="63">
        <v>278</v>
      </c>
      <c r="M7" s="11" t="s">
        <v>1921</v>
      </c>
      <c r="N7" s="11"/>
    </row>
    <row r="8" spans="2:14" ht="15">
      <c r="B8" s="61" t="s">
        <v>1093</v>
      </c>
      <c r="C8" s="65" t="s">
        <v>1094</v>
      </c>
      <c r="D8" s="63">
        <v>23</v>
      </c>
      <c r="E8" s="63">
        <v>17</v>
      </c>
      <c r="F8" s="63">
        <v>0</v>
      </c>
      <c r="G8" s="64">
        <v>23</v>
      </c>
      <c r="H8" s="64">
        <v>57.5</v>
      </c>
      <c r="I8" s="63">
        <v>1</v>
      </c>
      <c r="J8" s="63">
        <v>359</v>
      </c>
      <c r="M8" s="58" t="s">
        <v>1922</v>
      </c>
      <c r="N8" s="11"/>
    </row>
    <row r="9" spans="2:14" ht="15">
      <c r="B9" s="61" t="s">
        <v>1095</v>
      </c>
      <c r="C9" s="65" t="s">
        <v>1096</v>
      </c>
      <c r="D9" s="63">
        <v>28</v>
      </c>
      <c r="E9" s="63">
        <v>12</v>
      </c>
      <c r="F9" s="63">
        <v>0</v>
      </c>
      <c r="G9" s="64">
        <v>28</v>
      </c>
      <c r="H9" s="64">
        <v>70</v>
      </c>
      <c r="I9" s="63">
        <v>1</v>
      </c>
      <c r="J9" s="63">
        <v>196</v>
      </c>
      <c r="M9" s="58" t="s">
        <v>1923</v>
      </c>
      <c r="N9" s="11"/>
    </row>
    <row r="10" spans="2:14" ht="15">
      <c r="B10" s="61" t="s">
        <v>1097</v>
      </c>
      <c r="C10" s="65" t="s">
        <v>1098</v>
      </c>
      <c r="D10" s="63">
        <v>30</v>
      </c>
      <c r="E10" s="63">
        <v>10</v>
      </c>
      <c r="F10" s="63">
        <v>0</v>
      </c>
      <c r="G10" s="64">
        <v>30</v>
      </c>
      <c r="H10" s="64">
        <v>75</v>
      </c>
      <c r="I10" s="63">
        <v>1</v>
      </c>
      <c r="J10" s="63">
        <v>110</v>
      </c>
      <c r="M10" s="58" t="s">
        <v>1924</v>
      </c>
      <c r="N10" s="11"/>
    </row>
    <row r="11" spans="2:10" ht="12.75">
      <c r="B11" s="61" t="s">
        <v>1099</v>
      </c>
      <c r="C11" s="65" t="s">
        <v>1100</v>
      </c>
      <c r="D11" s="63">
        <v>19</v>
      </c>
      <c r="E11" s="63">
        <v>20</v>
      </c>
      <c r="F11" s="63">
        <v>1</v>
      </c>
      <c r="G11" s="64">
        <v>19</v>
      </c>
      <c r="H11" s="64">
        <v>47.5</v>
      </c>
      <c r="I11" s="63">
        <v>1</v>
      </c>
      <c r="J11" s="63">
        <v>401</v>
      </c>
    </row>
    <row r="12" spans="2:10" ht="12.75">
      <c r="B12" s="61" t="s">
        <v>1101</v>
      </c>
      <c r="C12" s="65" t="s">
        <v>1102</v>
      </c>
      <c r="D12" s="63">
        <v>27</v>
      </c>
      <c r="E12" s="63">
        <v>13</v>
      </c>
      <c r="F12" s="63">
        <v>0</v>
      </c>
      <c r="G12" s="64">
        <v>27</v>
      </c>
      <c r="H12" s="64">
        <v>67.5</v>
      </c>
      <c r="I12" s="63">
        <v>1</v>
      </c>
      <c r="J12" s="63">
        <v>218</v>
      </c>
    </row>
    <row r="13" spans="2:10" ht="12.75">
      <c r="B13" s="61" t="s">
        <v>1103</v>
      </c>
      <c r="C13" s="65" t="s">
        <v>1104</v>
      </c>
      <c r="D13" s="63">
        <v>30</v>
      </c>
      <c r="E13" s="63">
        <v>10</v>
      </c>
      <c r="F13" s="63">
        <v>0</v>
      </c>
      <c r="G13" s="64">
        <v>30</v>
      </c>
      <c r="H13" s="64">
        <v>75</v>
      </c>
      <c r="I13" s="63">
        <v>1</v>
      </c>
      <c r="J13" s="63">
        <v>106</v>
      </c>
    </row>
    <row r="14" spans="2:10" ht="12.75">
      <c r="B14" s="61" t="s">
        <v>1105</v>
      </c>
      <c r="C14" s="65" t="s">
        <v>1106</v>
      </c>
      <c r="D14" s="63">
        <v>27</v>
      </c>
      <c r="E14" s="63">
        <v>13</v>
      </c>
      <c r="F14" s="63">
        <v>0</v>
      </c>
      <c r="G14" s="64">
        <v>27</v>
      </c>
      <c r="H14" s="64">
        <v>67.5</v>
      </c>
      <c r="I14" s="63">
        <v>1</v>
      </c>
      <c r="J14" s="63">
        <v>224</v>
      </c>
    </row>
    <row r="15" spans="2:10" ht="12.75">
      <c r="B15" s="61" t="s">
        <v>1107</v>
      </c>
      <c r="C15" s="65" t="s">
        <v>1108</v>
      </c>
      <c r="D15" s="63">
        <v>26</v>
      </c>
      <c r="E15" s="63">
        <v>14</v>
      </c>
      <c r="F15" s="63">
        <v>0</v>
      </c>
      <c r="G15" s="64">
        <v>26</v>
      </c>
      <c r="H15" s="64">
        <v>65</v>
      </c>
      <c r="I15" s="63">
        <v>1</v>
      </c>
      <c r="J15" s="63">
        <v>265</v>
      </c>
    </row>
    <row r="16" spans="2:14" ht="15">
      <c r="B16" s="61" t="s">
        <v>1109</v>
      </c>
      <c r="C16" s="65" t="s">
        <v>1110</v>
      </c>
      <c r="D16" s="63">
        <v>27</v>
      </c>
      <c r="E16" s="63">
        <v>13</v>
      </c>
      <c r="F16" s="63">
        <v>0</v>
      </c>
      <c r="G16" s="64">
        <v>27</v>
      </c>
      <c r="H16" s="64">
        <v>67.5</v>
      </c>
      <c r="I16" s="63">
        <v>1</v>
      </c>
      <c r="J16" s="63">
        <v>227</v>
      </c>
      <c r="M16" s="58" t="s">
        <v>1920</v>
      </c>
      <c r="N16" s="11" t="str">
        <f>INDEX($B$3:$B$416,A3)</f>
        <v>11010208070</v>
      </c>
    </row>
    <row r="17" spans="2:14" ht="15">
      <c r="B17" s="61" t="s">
        <v>1111</v>
      </c>
      <c r="C17" s="65" t="s">
        <v>1112</v>
      </c>
      <c r="D17" s="63">
        <v>29</v>
      </c>
      <c r="E17" s="63">
        <v>11</v>
      </c>
      <c r="F17" s="63">
        <v>0</v>
      </c>
      <c r="G17" s="64">
        <v>29</v>
      </c>
      <c r="H17" s="64">
        <v>72.5</v>
      </c>
      <c r="I17" s="63">
        <v>1</v>
      </c>
      <c r="J17" s="63">
        <v>140</v>
      </c>
      <c r="M17" s="58" t="s">
        <v>1919</v>
      </c>
      <c r="N17" s="11"/>
    </row>
    <row r="18" spans="2:14" ht="15">
      <c r="B18" s="61" t="s">
        <v>1113</v>
      </c>
      <c r="C18" s="65" t="s">
        <v>1114</v>
      </c>
      <c r="D18" s="63">
        <v>26</v>
      </c>
      <c r="E18" s="63">
        <v>14</v>
      </c>
      <c r="F18" s="63">
        <v>0</v>
      </c>
      <c r="G18" s="64">
        <v>26</v>
      </c>
      <c r="H18" s="64">
        <v>65</v>
      </c>
      <c r="I18" s="63">
        <v>1</v>
      </c>
      <c r="J18" s="63">
        <v>272</v>
      </c>
      <c r="M18" s="58" t="b">
        <v>1</v>
      </c>
      <c r="N18" s="11"/>
    </row>
    <row r="19" spans="2:14" ht="15">
      <c r="B19" s="61" t="s">
        <v>1115</v>
      </c>
      <c r="C19" s="65" t="s">
        <v>1116</v>
      </c>
      <c r="D19" s="63">
        <v>27</v>
      </c>
      <c r="E19" s="63">
        <v>13</v>
      </c>
      <c r="F19" s="63">
        <v>0</v>
      </c>
      <c r="G19" s="64">
        <v>27</v>
      </c>
      <c r="H19" s="64">
        <v>67.5</v>
      </c>
      <c r="I19" s="63">
        <v>1</v>
      </c>
      <c r="J19" s="63">
        <v>234</v>
      </c>
      <c r="M19" s="58" t="b">
        <v>0</v>
      </c>
      <c r="N19" s="11"/>
    </row>
    <row r="20" spans="2:14" ht="15">
      <c r="B20" s="61" t="s">
        <v>1117</v>
      </c>
      <c r="C20" s="65" t="s">
        <v>1118</v>
      </c>
      <c r="D20" s="63">
        <v>32</v>
      </c>
      <c r="E20" s="63">
        <v>8</v>
      </c>
      <c r="F20" s="63">
        <v>0</v>
      </c>
      <c r="G20" s="64">
        <v>32</v>
      </c>
      <c r="H20" s="64">
        <v>80</v>
      </c>
      <c r="I20" s="63">
        <v>1</v>
      </c>
      <c r="J20" s="63">
        <v>59</v>
      </c>
      <c r="M20" s="11" t="s">
        <v>1921</v>
      </c>
      <c r="N20" s="11"/>
    </row>
    <row r="21" spans="2:14" ht="15">
      <c r="B21" s="61" t="s">
        <v>1119</v>
      </c>
      <c r="C21" s="65" t="s">
        <v>1120</v>
      </c>
      <c r="D21" s="63">
        <v>26</v>
      </c>
      <c r="E21" s="63">
        <v>14</v>
      </c>
      <c r="F21" s="63">
        <v>0</v>
      </c>
      <c r="G21" s="64">
        <v>26</v>
      </c>
      <c r="H21" s="64">
        <v>65</v>
      </c>
      <c r="I21" s="63">
        <v>1</v>
      </c>
      <c r="J21" s="63">
        <v>277</v>
      </c>
      <c r="M21" s="58" t="s">
        <v>1922</v>
      </c>
      <c r="N21" s="11"/>
    </row>
    <row r="22" spans="2:14" ht="15">
      <c r="B22" s="61" t="s">
        <v>1121</v>
      </c>
      <c r="C22" s="65" t="s">
        <v>1122</v>
      </c>
      <c r="D22" s="63">
        <v>32</v>
      </c>
      <c r="E22" s="63">
        <v>8</v>
      </c>
      <c r="F22" s="63">
        <v>0</v>
      </c>
      <c r="G22" s="64">
        <v>32</v>
      </c>
      <c r="H22" s="64">
        <v>80</v>
      </c>
      <c r="I22" s="63">
        <v>1</v>
      </c>
      <c r="J22" s="63">
        <v>58</v>
      </c>
      <c r="M22" s="58" t="s">
        <v>1923</v>
      </c>
      <c r="N22" s="11">
        <f>INDEX($H$3:$H$416,A3)</f>
        <v>72.5</v>
      </c>
    </row>
    <row r="23" spans="2:14" ht="15">
      <c r="B23" s="61" t="s">
        <v>1123</v>
      </c>
      <c r="C23" s="65" t="s">
        <v>1124</v>
      </c>
      <c r="D23" s="63">
        <v>26</v>
      </c>
      <c r="E23" s="63">
        <v>14</v>
      </c>
      <c r="F23" s="63">
        <v>0</v>
      </c>
      <c r="G23" s="64">
        <v>26</v>
      </c>
      <c r="H23" s="64">
        <v>65</v>
      </c>
      <c r="I23" s="63">
        <v>1</v>
      </c>
      <c r="J23" s="63">
        <v>280</v>
      </c>
      <c r="M23" s="58" t="s">
        <v>1924</v>
      </c>
      <c r="N23" s="11"/>
    </row>
    <row r="24" spans="2:10" ht="12.75">
      <c r="B24" s="61" t="s">
        <v>1125</v>
      </c>
      <c r="C24" s="65" t="s">
        <v>1126</v>
      </c>
      <c r="D24" s="63">
        <v>28</v>
      </c>
      <c r="E24" s="63">
        <v>12</v>
      </c>
      <c r="F24" s="63">
        <v>0</v>
      </c>
      <c r="G24" s="64">
        <v>28</v>
      </c>
      <c r="H24" s="64">
        <v>70</v>
      </c>
      <c r="I24" s="63">
        <v>1</v>
      </c>
      <c r="J24" s="63">
        <v>195</v>
      </c>
    </row>
    <row r="25" spans="2:10" ht="12.75">
      <c r="B25" s="61" t="s">
        <v>1127</v>
      </c>
      <c r="C25" s="65" t="s">
        <v>1128</v>
      </c>
      <c r="D25" s="63">
        <v>29</v>
      </c>
      <c r="E25" s="63">
        <v>11</v>
      </c>
      <c r="F25" s="63">
        <v>0</v>
      </c>
      <c r="G25" s="64">
        <v>29</v>
      </c>
      <c r="H25" s="64">
        <v>72.5</v>
      </c>
      <c r="I25" s="63">
        <v>1</v>
      </c>
      <c r="J25" s="63">
        <v>138</v>
      </c>
    </row>
    <row r="26" spans="2:10" ht="12.75">
      <c r="B26" s="61" t="s">
        <v>1129</v>
      </c>
      <c r="C26" s="65" t="s">
        <v>1130</v>
      </c>
      <c r="D26" s="63">
        <v>25</v>
      </c>
      <c r="E26" s="63">
        <v>15</v>
      </c>
      <c r="F26" s="63">
        <v>0</v>
      </c>
      <c r="G26" s="64">
        <v>25</v>
      </c>
      <c r="H26" s="64">
        <v>62.5</v>
      </c>
      <c r="I26" s="63">
        <v>1</v>
      </c>
      <c r="J26" s="63">
        <v>297</v>
      </c>
    </row>
    <row r="27" spans="2:10" ht="12.75">
      <c r="B27" s="61" t="s">
        <v>1131</v>
      </c>
      <c r="C27" s="65" t="s">
        <v>1132</v>
      </c>
      <c r="D27" s="63">
        <v>37</v>
      </c>
      <c r="E27" s="63">
        <v>3</v>
      </c>
      <c r="F27" s="63">
        <v>0</v>
      </c>
      <c r="G27" s="64">
        <v>37</v>
      </c>
      <c r="H27" s="64">
        <v>92.5</v>
      </c>
      <c r="I27" s="63">
        <v>1</v>
      </c>
      <c r="J27" s="63">
        <v>1</v>
      </c>
    </row>
    <row r="28" spans="2:10" ht="12.75">
      <c r="B28" s="61" t="s">
        <v>1133</v>
      </c>
      <c r="C28" s="65" t="s">
        <v>1134</v>
      </c>
      <c r="D28" s="63">
        <v>26</v>
      </c>
      <c r="E28" s="63">
        <v>14</v>
      </c>
      <c r="F28" s="63">
        <v>0</v>
      </c>
      <c r="G28" s="64">
        <v>26</v>
      </c>
      <c r="H28" s="64">
        <v>65</v>
      </c>
      <c r="I28" s="63">
        <v>1</v>
      </c>
      <c r="J28" s="63">
        <v>258</v>
      </c>
    </row>
    <row r="29" spans="2:10" ht="12.75">
      <c r="B29" s="61" t="s">
        <v>1135</v>
      </c>
      <c r="C29" s="65" t="s">
        <v>1136</v>
      </c>
      <c r="D29" s="63">
        <v>33</v>
      </c>
      <c r="E29" s="63">
        <v>7</v>
      </c>
      <c r="F29" s="63">
        <v>0</v>
      </c>
      <c r="G29" s="64">
        <v>33</v>
      </c>
      <c r="H29" s="64">
        <v>82.5</v>
      </c>
      <c r="I29" s="63">
        <v>1</v>
      </c>
      <c r="J29" s="63">
        <v>34</v>
      </c>
    </row>
    <row r="30" spans="2:10" ht="12.75">
      <c r="B30" s="61" t="s">
        <v>1137</v>
      </c>
      <c r="C30" s="65" t="s">
        <v>1138</v>
      </c>
      <c r="D30" s="63">
        <v>25</v>
      </c>
      <c r="E30" s="63">
        <v>15</v>
      </c>
      <c r="F30" s="63">
        <v>0</v>
      </c>
      <c r="G30" s="64">
        <v>25</v>
      </c>
      <c r="H30" s="64">
        <v>62.5</v>
      </c>
      <c r="I30" s="63">
        <v>1</v>
      </c>
      <c r="J30" s="63">
        <v>305</v>
      </c>
    </row>
    <row r="31" spans="2:10" ht="12.75">
      <c r="B31" s="61" t="s">
        <v>1139</v>
      </c>
      <c r="C31" s="65" t="s">
        <v>1140</v>
      </c>
      <c r="D31" s="63">
        <v>28</v>
      </c>
      <c r="E31" s="63">
        <v>12</v>
      </c>
      <c r="F31" s="63">
        <v>0</v>
      </c>
      <c r="G31" s="64">
        <v>28</v>
      </c>
      <c r="H31" s="64">
        <v>70</v>
      </c>
      <c r="I31" s="63">
        <v>1</v>
      </c>
      <c r="J31" s="63">
        <v>188</v>
      </c>
    </row>
    <row r="32" spans="2:10" ht="12.75">
      <c r="B32" s="61" t="s">
        <v>1141</v>
      </c>
      <c r="C32" s="65" t="s">
        <v>1142</v>
      </c>
      <c r="D32" s="63">
        <v>30</v>
      </c>
      <c r="E32" s="63">
        <v>10</v>
      </c>
      <c r="F32" s="63">
        <v>0</v>
      </c>
      <c r="G32" s="64">
        <v>30</v>
      </c>
      <c r="H32" s="64">
        <v>75</v>
      </c>
      <c r="I32" s="63">
        <v>1</v>
      </c>
      <c r="J32" s="63">
        <v>103</v>
      </c>
    </row>
    <row r="33" spans="2:10" ht="12.75">
      <c r="B33" s="61" t="s">
        <v>1143</v>
      </c>
      <c r="C33" s="65" t="s">
        <v>1144</v>
      </c>
      <c r="D33" s="63">
        <v>26</v>
      </c>
      <c r="E33" s="63">
        <v>14</v>
      </c>
      <c r="F33" s="63">
        <v>0</v>
      </c>
      <c r="G33" s="64">
        <v>26</v>
      </c>
      <c r="H33" s="64">
        <v>65</v>
      </c>
      <c r="I33" s="63">
        <v>1</v>
      </c>
      <c r="J33" s="63">
        <v>269</v>
      </c>
    </row>
    <row r="34" spans="2:10" ht="12.75">
      <c r="B34" s="61" t="s">
        <v>1145</v>
      </c>
      <c r="C34" s="65" t="s">
        <v>1146</v>
      </c>
      <c r="D34" s="63">
        <v>29</v>
      </c>
      <c r="E34" s="63">
        <v>11</v>
      </c>
      <c r="F34" s="63">
        <v>0</v>
      </c>
      <c r="G34" s="64">
        <v>29</v>
      </c>
      <c r="H34" s="64">
        <v>72.5</v>
      </c>
      <c r="I34" s="63">
        <v>1</v>
      </c>
      <c r="J34" s="63">
        <v>143</v>
      </c>
    </row>
    <row r="35" spans="2:10" ht="12.75">
      <c r="B35" s="61" t="s">
        <v>1147</v>
      </c>
      <c r="C35" s="65" t="s">
        <v>1148</v>
      </c>
      <c r="D35" s="63">
        <v>25</v>
      </c>
      <c r="E35" s="63">
        <v>15</v>
      </c>
      <c r="F35" s="63">
        <v>0</v>
      </c>
      <c r="G35" s="64">
        <v>25</v>
      </c>
      <c r="H35" s="64">
        <v>62.5</v>
      </c>
      <c r="I35" s="63">
        <v>1</v>
      </c>
      <c r="J35" s="63">
        <v>308</v>
      </c>
    </row>
    <row r="36" spans="2:10" ht="12.75">
      <c r="B36" s="61" t="s">
        <v>1149</v>
      </c>
      <c r="C36" s="65" t="s">
        <v>1150</v>
      </c>
      <c r="D36" s="63">
        <v>28</v>
      </c>
      <c r="E36" s="63">
        <v>12</v>
      </c>
      <c r="F36" s="63">
        <v>0</v>
      </c>
      <c r="G36" s="64">
        <v>28</v>
      </c>
      <c r="H36" s="64">
        <v>70</v>
      </c>
      <c r="I36" s="63">
        <v>1</v>
      </c>
      <c r="J36" s="63">
        <v>183</v>
      </c>
    </row>
    <row r="37" spans="2:10" ht="12.75">
      <c r="B37" s="61" t="s">
        <v>1151</v>
      </c>
      <c r="C37" s="65" t="s">
        <v>1152</v>
      </c>
      <c r="D37" s="63">
        <v>28</v>
      </c>
      <c r="E37" s="63">
        <v>12</v>
      </c>
      <c r="F37" s="63">
        <v>0</v>
      </c>
      <c r="G37" s="64">
        <v>28</v>
      </c>
      <c r="H37" s="64">
        <v>70</v>
      </c>
      <c r="I37" s="63">
        <v>1</v>
      </c>
      <c r="J37" s="63">
        <v>185</v>
      </c>
    </row>
    <row r="38" spans="2:10" ht="12.75">
      <c r="B38" s="61" t="s">
        <v>1153</v>
      </c>
      <c r="C38" s="65" t="s">
        <v>1154</v>
      </c>
      <c r="D38" s="63">
        <v>27</v>
      </c>
      <c r="E38" s="63">
        <v>13</v>
      </c>
      <c r="F38" s="63">
        <v>0</v>
      </c>
      <c r="G38" s="64">
        <v>27</v>
      </c>
      <c r="H38" s="64">
        <v>67.5</v>
      </c>
      <c r="I38" s="63">
        <v>1</v>
      </c>
      <c r="J38" s="63">
        <v>230</v>
      </c>
    </row>
    <row r="39" spans="2:10" ht="12.75">
      <c r="B39" s="61" t="s">
        <v>1155</v>
      </c>
      <c r="C39" s="65" t="s">
        <v>1156</v>
      </c>
      <c r="D39" s="63">
        <v>28</v>
      </c>
      <c r="E39" s="63">
        <v>12</v>
      </c>
      <c r="F39" s="63">
        <v>0</v>
      </c>
      <c r="G39" s="64">
        <v>28</v>
      </c>
      <c r="H39" s="64">
        <v>70</v>
      </c>
      <c r="I39" s="63">
        <v>1</v>
      </c>
      <c r="J39" s="63">
        <v>182</v>
      </c>
    </row>
    <row r="40" spans="2:10" ht="12.75">
      <c r="B40" s="61" t="s">
        <v>1157</v>
      </c>
      <c r="C40" s="65" t="s">
        <v>1158</v>
      </c>
      <c r="D40" s="63">
        <v>28</v>
      </c>
      <c r="E40" s="63">
        <v>12</v>
      </c>
      <c r="F40" s="63">
        <v>0</v>
      </c>
      <c r="G40" s="64">
        <v>28</v>
      </c>
      <c r="H40" s="64">
        <v>70</v>
      </c>
      <c r="I40" s="63">
        <v>1</v>
      </c>
      <c r="J40" s="63">
        <v>186</v>
      </c>
    </row>
    <row r="41" spans="2:10" ht="12.75">
      <c r="B41" s="61" t="s">
        <v>1159</v>
      </c>
      <c r="C41" s="65" t="s">
        <v>1160</v>
      </c>
      <c r="D41" s="63">
        <v>19</v>
      </c>
      <c r="E41" s="63">
        <v>21</v>
      </c>
      <c r="F41" s="63">
        <v>0</v>
      </c>
      <c r="G41" s="64">
        <v>19</v>
      </c>
      <c r="H41" s="64">
        <v>47.5</v>
      </c>
      <c r="I41" s="63">
        <v>1</v>
      </c>
      <c r="J41" s="63">
        <v>402</v>
      </c>
    </row>
    <row r="42" spans="2:10" ht="12.75">
      <c r="B42" s="61" t="s">
        <v>1161</v>
      </c>
      <c r="C42" s="65" t="s">
        <v>1162</v>
      </c>
      <c r="D42" s="63">
        <v>29</v>
      </c>
      <c r="E42" s="63">
        <v>11</v>
      </c>
      <c r="F42" s="63">
        <v>0</v>
      </c>
      <c r="G42" s="64">
        <v>29</v>
      </c>
      <c r="H42" s="64">
        <v>72.5</v>
      </c>
      <c r="I42" s="63">
        <v>1</v>
      </c>
      <c r="J42" s="63">
        <v>141</v>
      </c>
    </row>
    <row r="43" spans="2:10" ht="12.75">
      <c r="B43" s="61" t="s">
        <v>1163</v>
      </c>
      <c r="C43" s="65" t="s">
        <v>1164</v>
      </c>
      <c r="D43" s="63">
        <v>31</v>
      </c>
      <c r="E43" s="63">
        <v>9</v>
      </c>
      <c r="F43" s="63">
        <v>0</v>
      </c>
      <c r="G43" s="64">
        <v>31</v>
      </c>
      <c r="H43" s="64">
        <v>77.5</v>
      </c>
      <c r="I43" s="63">
        <v>1</v>
      </c>
      <c r="J43" s="63">
        <v>79</v>
      </c>
    </row>
    <row r="44" spans="2:10" ht="12.75">
      <c r="B44" s="61" t="s">
        <v>1165</v>
      </c>
      <c r="C44" s="65" t="s">
        <v>1166</v>
      </c>
      <c r="D44" s="63">
        <v>27</v>
      </c>
      <c r="E44" s="63">
        <v>13</v>
      </c>
      <c r="F44" s="63">
        <v>0</v>
      </c>
      <c r="G44" s="64">
        <v>27</v>
      </c>
      <c r="H44" s="64">
        <v>67.5</v>
      </c>
      <c r="I44" s="63">
        <v>1</v>
      </c>
      <c r="J44" s="63">
        <v>225</v>
      </c>
    </row>
    <row r="45" spans="2:10" ht="12.75">
      <c r="B45" s="61" t="s">
        <v>1167</v>
      </c>
      <c r="C45" s="65" t="s">
        <v>1168</v>
      </c>
      <c r="D45" s="63">
        <v>28</v>
      </c>
      <c r="E45" s="63">
        <v>12</v>
      </c>
      <c r="F45" s="63">
        <v>0</v>
      </c>
      <c r="G45" s="64">
        <v>28</v>
      </c>
      <c r="H45" s="64">
        <v>70</v>
      </c>
      <c r="I45" s="63">
        <v>1</v>
      </c>
      <c r="J45" s="63">
        <v>187</v>
      </c>
    </row>
    <row r="46" spans="2:10" ht="12.75">
      <c r="B46" s="61" t="s">
        <v>1169</v>
      </c>
      <c r="C46" s="65" t="s">
        <v>1170</v>
      </c>
      <c r="D46" s="63">
        <v>28</v>
      </c>
      <c r="E46" s="63">
        <v>12</v>
      </c>
      <c r="F46" s="63">
        <v>0</v>
      </c>
      <c r="G46" s="64">
        <v>28</v>
      </c>
      <c r="H46" s="64">
        <v>70</v>
      </c>
      <c r="I46" s="63">
        <v>1</v>
      </c>
      <c r="J46" s="63">
        <v>189</v>
      </c>
    </row>
    <row r="47" spans="2:10" ht="12.75">
      <c r="B47" s="61" t="s">
        <v>1171</v>
      </c>
      <c r="C47" s="65" t="s">
        <v>1172</v>
      </c>
      <c r="D47" s="63">
        <v>27</v>
      </c>
      <c r="E47" s="63">
        <v>13</v>
      </c>
      <c r="F47" s="63">
        <v>0</v>
      </c>
      <c r="G47" s="64">
        <v>27</v>
      </c>
      <c r="H47" s="64">
        <v>67.5</v>
      </c>
      <c r="I47" s="63">
        <v>1</v>
      </c>
      <c r="J47" s="63">
        <v>221</v>
      </c>
    </row>
    <row r="48" spans="2:10" ht="12.75">
      <c r="B48" s="61" t="s">
        <v>1173</v>
      </c>
      <c r="C48" s="65" t="s">
        <v>1174</v>
      </c>
      <c r="D48" s="63">
        <v>27</v>
      </c>
      <c r="E48" s="63">
        <v>13</v>
      </c>
      <c r="F48" s="63">
        <v>0</v>
      </c>
      <c r="G48" s="64">
        <v>27</v>
      </c>
      <c r="H48" s="64">
        <v>67.5</v>
      </c>
      <c r="I48" s="63">
        <v>1</v>
      </c>
      <c r="J48" s="63">
        <v>226</v>
      </c>
    </row>
    <row r="49" spans="2:10" ht="12.75">
      <c r="B49" s="61" t="s">
        <v>1175</v>
      </c>
      <c r="C49" s="65" t="s">
        <v>1176</v>
      </c>
      <c r="D49" s="63">
        <v>25</v>
      </c>
      <c r="E49" s="63">
        <v>15</v>
      </c>
      <c r="F49" s="63">
        <v>0</v>
      </c>
      <c r="G49" s="64">
        <v>25</v>
      </c>
      <c r="H49" s="64">
        <v>62.5</v>
      </c>
      <c r="I49" s="63">
        <v>1</v>
      </c>
      <c r="J49" s="63">
        <v>306</v>
      </c>
    </row>
    <row r="50" spans="2:10" ht="12.75">
      <c r="B50" s="61" t="s">
        <v>1177</v>
      </c>
      <c r="C50" s="65" t="s">
        <v>1178</v>
      </c>
      <c r="D50" s="63">
        <v>23</v>
      </c>
      <c r="E50" s="63">
        <v>17</v>
      </c>
      <c r="F50" s="63">
        <v>0</v>
      </c>
      <c r="G50" s="64">
        <v>23</v>
      </c>
      <c r="H50" s="64">
        <v>57.5</v>
      </c>
      <c r="I50" s="63">
        <v>1</v>
      </c>
      <c r="J50" s="63">
        <v>355</v>
      </c>
    </row>
    <row r="51" spans="2:10" ht="12.75">
      <c r="B51" s="61" t="s">
        <v>1179</v>
      </c>
      <c r="C51" s="65" t="s">
        <v>1180</v>
      </c>
      <c r="D51" s="63">
        <v>36</v>
      </c>
      <c r="E51" s="63">
        <v>4</v>
      </c>
      <c r="F51" s="63">
        <v>0</v>
      </c>
      <c r="G51" s="64">
        <v>36</v>
      </c>
      <c r="H51" s="64">
        <v>90</v>
      </c>
      <c r="I51" s="63">
        <v>1</v>
      </c>
      <c r="J51" s="63">
        <v>7</v>
      </c>
    </row>
    <row r="52" spans="2:10" ht="12.75">
      <c r="B52" s="61" t="s">
        <v>1181</v>
      </c>
      <c r="C52" s="65" t="s">
        <v>1182</v>
      </c>
      <c r="D52" s="63">
        <v>30</v>
      </c>
      <c r="E52" s="63">
        <v>10</v>
      </c>
      <c r="F52" s="63">
        <v>0</v>
      </c>
      <c r="G52" s="64">
        <v>30</v>
      </c>
      <c r="H52" s="64">
        <v>75</v>
      </c>
      <c r="I52" s="63">
        <v>1</v>
      </c>
      <c r="J52" s="63">
        <v>105</v>
      </c>
    </row>
    <row r="53" spans="2:10" ht="12.75">
      <c r="B53" s="61" t="s">
        <v>1183</v>
      </c>
      <c r="C53" s="65" t="s">
        <v>1184</v>
      </c>
      <c r="D53" s="63">
        <v>31</v>
      </c>
      <c r="E53" s="63">
        <v>9</v>
      </c>
      <c r="F53" s="63">
        <v>0</v>
      </c>
      <c r="G53" s="64">
        <v>31</v>
      </c>
      <c r="H53" s="64">
        <v>77.5</v>
      </c>
      <c r="I53" s="63">
        <v>1</v>
      </c>
      <c r="J53" s="63">
        <v>76</v>
      </c>
    </row>
    <row r="54" spans="2:10" ht="12.75">
      <c r="B54" s="61" t="s">
        <v>1185</v>
      </c>
      <c r="C54" s="65" t="s">
        <v>1186</v>
      </c>
      <c r="D54" s="63">
        <v>31</v>
      </c>
      <c r="E54" s="63">
        <v>9</v>
      </c>
      <c r="F54" s="63">
        <v>0</v>
      </c>
      <c r="G54" s="64">
        <v>31</v>
      </c>
      <c r="H54" s="64">
        <v>77.5</v>
      </c>
      <c r="I54" s="63">
        <v>1</v>
      </c>
      <c r="J54" s="63">
        <v>75</v>
      </c>
    </row>
    <row r="55" spans="2:10" ht="12.75">
      <c r="B55" s="61" t="s">
        <v>1187</v>
      </c>
      <c r="C55" s="65" t="s">
        <v>1188</v>
      </c>
      <c r="D55" s="63">
        <v>31</v>
      </c>
      <c r="E55" s="63">
        <v>9</v>
      </c>
      <c r="F55" s="63">
        <v>0</v>
      </c>
      <c r="G55" s="64">
        <v>31</v>
      </c>
      <c r="H55" s="64">
        <v>77.5</v>
      </c>
      <c r="I55" s="63">
        <v>1</v>
      </c>
      <c r="J55" s="63">
        <v>82</v>
      </c>
    </row>
    <row r="56" spans="2:10" ht="12.75">
      <c r="B56" s="61" t="s">
        <v>1189</v>
      </c>
      <c r="C56" s="65" t="s">
        <v>1190</v>
      </c>
      <c r="D56" s="63">
        <v>25</v>
      </c>
      <c r="E56" s="63">
        <v>15</v>
      </c>
      <c r="F56" s="63">
        <v>0</v>
      </c>
      <c r="G56" s="64">
        <v>25</v>
      </c>
      <c r="H56" s="64">
        <v>62.5</v>
      </c>
      <c r="I56" s="63">
        <v>1</v>
      </c>
      <c r="J56" s="63">
        <v>310</v>
      </c>
    </row>
    <row r="57" spans="2:10" ht="12.75">
      <c r="B57" s="61" t="s">
        <v>1191</v>
      </c>
      <c r="C57" s="65" t="s">
        <v>1192</v>
      </c>
      <c r="D57" s="63">
        <v>31</v>
      </c>
      <c r="E57" s="63">
        <v>9</v>
      </c>
      <c r="F57" s="63">
        <v>0</v>
      </c>
      <c r="G57" s="64">
        <v>31</v>
      </c>
      <c r="H57" s="64">
        <v>77.5</v>
      </c>
      <c r="I57" s="63">
        <v>1</v>
      </c>
      <c r="J57" s="63">
        <v>81</v>
      </c>
    </row>
    <row r="58" spans="2:10" ht="12.75">
      <c r="B58" s="61" t="s">
        <v>1193</v>
      </c>
      <c r="C58" s="65" t="s">
        <v>1194</v>
      </c>
      <c r="D58" s="63">
        <v>22</v>
      </c>
      <c r="E58" s="63">
        <v>18</v>
      </c>
      <c r="F58" s="63">
        <v>0</v>
      </c>
      <c r="G58" s="64">
        <v>22</v>
      </c>
      <c r="H58" s="64">
        <v>55</v>
      </c>
      <c r="I58" s="63">
        <v>1</v>
      </c>
      <c r="J58" s="63">
        <v>371</v>
      </c>
    </row>
    <row r="59" spans="2:10" ht="12.75">
      <c r="B59" s="61" t="s">
        <v>1195</v>
      </c>
      <c r="C59" s="65" t="s">
        <v>1196</v>
      </c>
      <c r="D59" s="63">
        <v>27</v>
      </c>
      <c r="E59" s="63">
        <v>13</v>
      </c>
      <c r="F59" s="63">
        <v>0</v>
      </c>
      <c r="G59" s="64">
        <v>27</v>
      </c>
      <c r="H59" s="64">
        <v>67.5</v>
      </c>
      <c r="I59" s="63">
        <v>1</v>
      </c>
      <c r="J59" s="63">
        <v>220</v>
      </c>
    </row>
    <row r="60" spans="2:10" ht="12.75">
      <c r="B60" s="61" t="s">
        <v>1197</v>
      </c>
      <c r="C60" s="65" t="s">
        <v>1198</v>
      </c>
      <c r="D60" s="63">
        <v>33</v>
      </c>
      <c r="E60" s="63">
        <v>7</v>
      </c>
      <c r="F60" s="63">
        <v>0</v>
      </c>
      <c r="G60" s="64">
        <v>33</v>
      </c>
      <c r="H60" s="64">
        <v>82.5</v>
      </c>
      <c r="I60" s="63">
        <v>1</v>
      </c>
      <c r="J60" s="63">
        <v>37</v>
      </c>
    </row>
    <row r="61" spans="2:10" ht="12.75">
      <c r="B61" s="61" t="s">
        <v>1199</v>
      </c>
      <c r="C61" s="65" t="s">
        <v>1200</v>
      </c>
      <c r="D61" s="63">
        <v>22</v>
      </c>
      <c r="E61" s="63">
        <v>18</v>
      </c>
      <c r="F61" s="63">
        <v>0</v>
      </c>
      <c r="G61" s="64">
        <v>22</v>
      </c>
      <c r="H61" s="64">
        <v>55</v>
      </c>
      <c r="I61" s="63">
        <v>1</v>
      </c>
      <c r="J61" s="63">
        <v>370</v>
      </c>
    </row>
    <row r="62" spans="2:10" ht="12.75">
      <c r="B62" s="61" t="s">
        <v>1201</v>
      </c>
      <c r="C62" s="65" t="s">
        <v>1202</v>
      </c>
      <c r="D62" s="63">
        <v>21</v>
      </c>
      <c r="E62" s="63">
        <v>19</v>
      </c>
      <c r="F62" s="63">
        <v>0</v>
      </c>
      <c r="G62" s="64">
        <v>21</v>
      </c>
      <c r="H62" s="64">
        <v>52.5</v>
      </c>
      <c r="I62" s="63">
        <v>1</v>
      </c>
      <c r="J62" s="63">
        <v>382</v>
      </c>
    </row>
    <row r="63" spans="2:10" ht="12.75">
      <c r="B63" s="61" t="s">
        <v>1203</v>
      </c>
      <c r="C63" s="65" t="s">
        <v>1204</v>
      </c>
      <c r="D63" s="63">
        <v>24</v>
      </c>
      <c r="E63" s="63">
        <v>16</v>
      </c>
      <c r="F63" s="63">
        <v>0</v>
      </c>
      <c r="G63" s="64">
        <v>24</v>
      </c>
      <c r="H63" s="64">
        <v>60</v>
      </c>
      <c r="I63" s="63">
        <v>1</v>
      </c>
      <c r="J63" s="63">
        <v>338</v>
      </c>
    </row>
    <row r="64" spans="2:10" ht="12.75">
      <c r="B64" s="61" t="s">
        <v>1205</v>
      </c>
      <c r="C64" s="65" t="s">
        <v>1206</v>
      </c>
      <c r="D64" s="63">
        <v>25</v>
      </c>
      <c r="E64" s="63">
        <v>15</v>
      </c>
      <c r="F64" s="63">
        <v>0</v>
      </c>
      <c r="G64" s="64">
        <v>25</v>
      </c>
      <c r="H64" s="64">
        <v>62.5</v>
      </c>
      <c r="I64" s="63">
        <v>1</v>
      </c>
      <c r="J64" s="63">
        <v>307</v>
      </c>
    </row>
    <row r="65" spans="2:10" ht="12.75">
      <c r="B65" s="61" t="s">
        <v>1207</v>
      </c>
      <c r="C65" s="65" t="s">
        <v>1208</v>
      </c>
      <c r="D65" s="63">
        <v>29</v>
      </c>
      <c r="E65" s="63">
        <v>11</v>
      </c>
      <c r="F65" s="63">
        <v>0</v>
      </c>
      <c r="G65" s="64">
        <v>29</v>
      </c>
      <c r="H65" s="64">
        <v>72.5</v>
      </c>
      <c r="I65" s="63">
        <v>1</v>
      </c>
      <c r="J65" s="63">
        <v>144</v>
      </c>
    </row>
    <row r="66" spans="2:10" ht="12.75">
      <c r="B66" s="61" t="s">
        <v>1209</v>
      </c>
      <c r="C66" s="65" t="s">
        <v>1210</v>
      </c>
      <c r="D66" s="63">
        <v>29</v>
      </c>
      <c r="E66" s="63">
        <v>11</v>
      </c>
      <c r="F66" s="63">
        <v>0</v>
      </c>
      <c r="G66" s="64">
        <v>29</v>
      </c>
      <c r="H66" s="64">
        <v>72.5</v>
      </c>
      <c r="I66" s="63">
        <v>1</v>
      </c>
      <c r="J66" s="63">
        <v>146</v>
      </c>
    </row>
    <row r="67" spans="2:10" ht="12.75">
      <c r="B67" s="61" t="s">
        <v>1211</v>
      </c>
      <c r="C67" s="65" t="s">
        <v>1212</v>
      </c>
      <c r="D67" s="63">
        <v>29</v>
      </c>
      <c r="E67" s="63">
        <v>11</v>
      </c>
      <c r="F67" s="63">
        <v>0</v>
      </c>
      <c r="G67" s="64">
        <v>29</v>
      </c>
      <c r="H67" s="64">
        <v>72.5</v>
      </c>
      <c r="I67" s="63">
        <v>1</v>
      </c>
      <c r="J67" s="63">
        <v>142</v>
      </c>
    </row>
    <row r="68" spans="2:10" ht="12.75">
      <c r="B68" s="61" t="s">
        <v>1213</v>
      </c>
      <c r="C68" s="65" t="s">
        <v>1214</v>
      </c>
      <c r="D68" s="63">
        <v>18</v>
      </c>
      <c r="E68" s="63">
        <v>22</v>
      </c>
      <c r="F68" s="63">
        <v>0</v>
      </c>
      <c r="G68" s="64">
        <v>18</v>
      </c>
      <c r="H68" s="64">
        <v>45</v>
      </c>
      <c r="I68" s="63">
        <v>1</v>
      </c>
      <c r="J68" s="63">
        <v>405</v>
      </c>
    </row>
    <row r="69" spans="2:10" ht="12.75">
      <c r="B69" s="61" t="s">
        <v>1215</v>
      </c>
      <c r="C69" s="65" t="s">
        <v>1216</v>
      </c>
      <c r="D69" s="63">
        <v>26</v>
      </c>
      <c r="E69" s="63">
        <v>14</v>
      </c>
      <c r="F69" s="63">
        <v>0</v>
      </c>
      <c r="G69" s="64">
        <v>26</v>
      </c>
      <c r="H69" s="64">
        <v>65</v>
      </c>
      <c r="I69" s="63">
        <v>1</v>
      </c>
      <c r="J69" s="63">
        <v>266</v>
      </c>
    </row>
    <row r="70" spans="2:10" ht="12.75">
      <c r="B70" s="61" t="s">
        <v>1217</v>
      </c>
      <c r="C70" s="65" t="s">
        <v>1218</v>
      </c>
      <c r="D70" s="63">
        <v>32</v>
      </c>
      <c r="E70" s="63">
        <v>8</v>
      </c>
      <c r="F70" s="63">
        <v>0</v>
      </c>
      <c r="G70" s="64">
        <v>32</v>
      </c>
      <c r="H70" s="64">
        <v>80</v>
      </c>
      <c r="I70" s="63">
        <v>1</v>
      </c>
      <c r="J70" s="63">
        <v>57</v>
      </c>
    </row>
    <row r="71" spans="2:10" ht="12.75">
      <c r="B71" s="61" t="s">
        <v>1219</v>
      </c>
      <c r="C71" s="65" t="s">
        <v>1220</v>
      </c>
      <c r="D71" s="63">
        <v>18</v>
      </c>
      <c r="E71" s="63">
        <v>22</v>
      </c>
      <c r="F71" s="63">
        <v>0</v>
      </c>
      <c r="G71" s="64">
        <v>18</v>
      </c>
      <c r="H71" s="64">
        <v>45</v>
      </c>
      <c r="I71" s="63">
        <v>1</v>
      </c>
      <c r="J71" s="63">
        <v>406</v>
      </c>
    </row>
    <row r="72" spans="2:10" ht="12.75">
      <c r="B72" s="61" t="s">
        <v>1221</v>
      </c>
      <c r="C72" s="65" t="s">
        <v>1222</v>
      </c>
      <c r="D72" s="63">
        <v>26</v>
      </c>
      <c r="E72" s="63">
        <v>14</v>
      </c>
      <c r="F72" s="63">
        <v>0</v>
      </c>
      <c r="G72" s="64">
        <v>26</v>
      </c>
      <c r="H72" s="64">
        <v>65</v>
      </c>
      <c r="I72" s="63">
        <v>1</v>
      </c>
      <c r="J72" s="63">
        <v>267</v>
      </c>
    </row>
    <row r="73" spans="2:10" ht="12.75">
      <c r="B73" s="61" t="s">
        <v>1223</v>
      </c>
      <c r="C73" s="65" t="s">
        <v>1224</v>
      </c>
      <c r="D73" s="63">
        <v>29</v>
      </c>
      <c r="E73" s="63">
        <v>11</v>
      </c>
      <c r="F73" s="63">
        <v>0</v>
      </c>
      <c r="G73" s="64">
        <v>29</v>
      </c>
      <c r="H73" s="64">
        <v>72.5</v>
      </c>
      <c r="I73" s="63">
        <v>1</v>
      </c>
      <c r="J73" s="63">
        <v>139</v>
      </c>
    </row>
    <row r="74" spans="2:10" ht="12.75">
      <c r="B74" s="61" t="s">
        <v>1225</v>
      </c>
      <c r="C74" s="65" t="s">
        <v>1226</v>
      </c>
      <c r="D74" s="63">
        <v>23</v>
      </c>
      <c r="E74" s="63">
        <v>17</v>
      </c>
      <c r="F74" s="63">
        <v>0</v>
      </c>
      <c r="G74" s="64">
        <v>23</v>
      </c>
      <c r="H74" s="64">
        <v>57.5</v>
      </c>
      <c r="I74" s="63">
        <v>1</v>
      </c>
      <c r="J74" s="63">
        <v>354</v>
      </c>
    </row>
    <row r="75" spans="2:10" ht="12.75">
      <c r="B75" s="61" t="s">
        <v>1227</v>
      </c>
      <c r="C75" s="65" t="s">
        <v>1228</v>
      </c>
      <c r="D75" s="63">
        <v>27</v>
      </c>
      <c r="E75" s="63">
        <v>13</v>
      </c>
      <c r="F75" s="63">
        <v>0</v>
      </c>
      <c r="G75" s="64">
        <v>27</v>
      </c>
      <c r="H75" s="64">
        <v>67.5</v>
      </c>
      <c r="I75" s="63">
        <v>1</v>
      </c>
      <c r="J75" s="63">
        <v>232</v>
      </c>
    </row>
    <row r="76" spans="2:10" ht="12.75">
      <c r="B76" s="61" t="s">
        <v>1229</v>
      </c>
      <c r="C76" s="65" t="s">
        <v>1230</v>
      </c>
      <c r="D76" s="63">
        <v>33</v>
      </c>
      <c r="E76" s="63">
        <v>7</v>
      </c>
      <c r="F76" s="63">
        <v>0</v>
      </c>
      <c r="G76" s="64">
        <v>33</v>
      </c>
      <c r="H76" s="64">
        <v>82.5</v>
      </c>
      <c r="I76" s="63">
        <v>1</v>
      </c>
      <c r="J76" s="63">
        <v>42</v>
      </c>
    </row>
    <row r="77" spans="2:10" ht="12.75">
      <c r="B77" s="61" t="s">
        <v>1231</v>
      </c>
      <c r="C77" s="65" t="s">
        <v>1232</v>
      </c>
      <c r="D77" s="63">
        <v>30</v>
      </c>
      <c r="E77" s="63">
        <v>10</v>
      </c>
      <c r="F77" s="63">
        <v>0</v>
      </c>
      <c r="G77" s="64">
        <v>30</v>
      </c>
      <c r="H77" s="64">
        <v>75</v>
      </c>
      <c r="I77" s="63">
        <v>1</v>
      </c>
      <c r="J77" s="63">
        <v>109</v>
      </c>
    </row>
    <row r="78" spans="2:10" ht="12.75">
      <c r="B78" s="61" t="s">
        <v>1233</v>
      </c>
      <c r="C78" s="65" t="s">
        <v>1234</v>
      </c>
      <c r="D78" s="63">
        <v>24</v>
      </c>
      <c r="E78" s="63">
        <v>16</v>
      </c>
      <c r="F78" s="63">
        <v>0</v>
      </c>
      <c r="G78" s="64">
        <v>24</v>
      </c>
      <c r="H78" s="64">
        <v>60</v>
      </c>
      <c r="I78" s="63">
        <v>1</v>
      </c>
      <c r="J78" s="63">
        <v>335</v>
      </c>
    </row>
    <row r="79" spans="2:10" ht="12.75">
      <c r="B79" s="61" t="s">
        <v>1235</v>
      </c>
      <c r="C79" s="65" t="s">
        <v>1236</v>
      </c>
      <c r="D79" s="63">
        <v>37</v>
      </c>
      <c r="E79" s="63">
        <v>3</v>
      </c>
      <c r="F79" s="63">
        <v>0</v>
      </c>
      <c r="G79" s="64">
        <v>37</v>
      </c>
      <c r="H79" s="64">
        <v>92.5</v>
      </c>
      <c r="I79" s="63">
        <v>1</v>
      </c>
      <c r="J79" s="63">
        <v>2</v>
      </c>
    </row>
    <row r="80" spans="2:10" ht="12.75">
      <c r="B80" s="61" t="s">
        <v>1237</v>
      </c>
      <c r="C80" s="65" t="s">
        <v>1238</v>
      </c>
      <c r="D80" s="63">
        <v>28</v>
      </c>
      <c r="E80" s="63">
        <v>12</v>
      </c>
      <c r="F80" s="63">
        <v>0</v>
      </c>
      <c r="G80" s="64">
        <v>28</v>
      </c>
      <c r="H80" s="64">
        <v>70</v>
      </c>
      <c r="I80" s="63">
        <v>1</v>
      </c>
      <c r="J80" s="63">
        <v>190</v>
      </c>
    </row>
    <row r="81" spans="2:10" ht="12.75">
      <c r="B81" s="61" t="s">
        <v>1239</v>
      </c>
      <c r="C81" s="65" t="s">
        <v>1240</v>
      </c>
      <c r="D81" s="63">
        <v>20</v>
      </c>
      <c r="E81" s="63">
        <v>20</v>
      </c>
      <c r="F81" s="63">
        <v>0</v>
      </c>
      <c r="G81" s="64">
        <v>20</v>
      </c>
      <c r="H81" s="64">
        <v>50</v>
      </c>
      <c r="I81" s="63">
        <v>1</v>
      </c>
      <c r="J81" s="63">
        <v>391</v>
      </c>
    </row>
    <row r="82" spans="2:10" ht="12.75">
      <c r="B82" s="61" t="s">
        <v>1241</v>
      </c>
      <c r="C82" s="65" t="s">
        <v>1242</v>
      </c>
      <c r="D82" s="63">
        <v>36</v>
      </c>
      <c r="E82" s="63">
        <v>4</v>
      </c>
      <c r="F82" s="63">
        <v>0</v>
      </c>
      <c r="G82" s="64">
        <v>36</v>
      </c>
      <c r="H82" s="64">
        <v>90</v>
      </c>
      <c r="I82" s="63">
        <v>1</v>
      </c>
      <c r="J82" s="63">
        <v>8</v>
      </c>
    </row>
    <row r="83" spans="2:10" ht="12.75">
      <c r="B83" s="61" t="s">
        <v>1243</v>
      </c>
      <c r="C83" s="65" t="s">
        <v>1244</v>
      </c>
      <c r="D83" s="63">
        <v>33</v>
      </c>
      <c r="E83" s="63">
        <v>7</v>
      </c>
      <c r="F83" s="63">
        <v>0</v>
      </c>
      <c r="G83" s="64">
        <v>33</v>
      </c>
      <c r="H83" s="64">
        <v>82.5</v>
      </c>
      <c r="I83" s="63">
        <v>1</v>
      </c>
      <c r="J83" s="63">
        <v>38</v>
      </c>
    </row>
    <row r="84" spans="2:10" ht="12.75">
      <c r="B84" s="61" t="s">
        <v>1245</v>
      </c>
      <c r="C84" s="65" t="s">
        <v>1246</v>
      </c>
      <c r="D84" s="63">
        <v>27</v>
      </c>
      <c r="E84" s="63">
        <v>13</v>
      </c>
      <c r="F84" s="63">
        <v>0</v>
      </c>
      <c r="G84" s="64">
        <v>27</v>
      </c>
      <c r="H84" s="64">
        <v>67.5</v>
      </c>
      <c r="I84" s="63">
        <v>1</v>
      </c>
      <c r="J84" s="63">
        <v>228</v>
      </c>
    </row>
    <row r="85" spans="2:10" ht="12.75">
      <c r="B85" s="61" t="s">
        <v>1247</v>
      </c>
      <c r="C85" s="65" t="s">
        <v>1248</v>
      </c>
      <c r="D85" s="63">
        <v>27</v>
      </c>
      <c r="E85" s="63">
        <v>13</v>
      </c>
      <c r="F85" s="63">
        <v>0</v>
      </c>
      <c r="G85" s="64">
        <v>27</v>
      </c>
      <c r="H85" s="64">
        <v>67.5</v>
      </c>
      <c r="I85" s="63">
        <v>1</v>
      </c>
      <c r="J85" s="63">
        <v>229</v>
      </c>
    </row>
    <row r="86" spans="2:10" ht="12.75">
      <c r="B86" s="61" t="s">
        <v>1249</v>
      </c>
      <c r="C86" s="65" t="s">
        <v>1250</v>
      </c>
      <c r="D86" s="63">
        <v>28</v>
      </c>
      <c r="E86" s="63">
        <v>12</v>
      </c>
      <c r="F86" s="63">
        <v>0</v>
      </c>
      <c r="G86" s="64">
        <v>28</v>
      </c>
      <c r="H86" s="64">
        <v>70</v>
      </c>
      <c r="I86" s="63">
        <v>1</v>
      </c>
      <c r="J86" s="63">
        <v>191</v>
      </c>
    </row>
    <row r="87" spans="2:10" ht="12.75">
      <c r="B87" s="61" t="s">
        <v>1251</v>
      </c>
      <c r="C87" s="65" t="s">
        <v>1252</v>
      </c>
      <c r="D87" s="63">
        <v>24</v>
      </c>
      <c r="E87" s="63">
        <v>16</v>
      </c>
      <c r="F87" s="63">
        <v>0</v>
      </c>
      <c r="G87" s="64">
        <v>24</v>
      </c>
      <c r="H87" s="64">
        <v>60</v>
      </c>
      <c r="I87" s="63">
        <v>1</v>
      </c>
      <c r="J87" s="63">
        <v>336</v>
      </c>
    </row>
    <row r="88" spans="2:10" ht="12.75">
      <c r="B88" s="61" t="s">
        <v>1253</v>
      </c>
      <c r="C88" s="65" t="s">
        <v>1254</v>
      </c>
      <c r="D88" s="63">
        <v>31</v>
      </c>
      <c r="E88" s="63">
        <v>9</v>
      </c>
      <c r="F88" s="63">
        <v>0</v>
      </c>
      <c r="G88" s="64">
        <v>31</v>
      </c>
      <c r="H88" s="64">
        <v>77.5</v>
      </c>
      <c r="I88" s="63">
        <v>1</v>
      </c>
      <c r="J88" s="63">
        <v>80</v>
      </c>
    </row>
    <row r="89" spans="2:10" ht="12.75">
      <c r="B89" s="61" t="s">
        <v>1255</v>
      </c>
      <c r="C89" s="65" t="s">
        <v>1256</v>
      </c>
      <c r="D89" s="63">
        <v>30</v>
      </c>
      <c r="E89" s="63">
        <v>10</v>
      </c>
      <c r="F89" s="63">
        <v>0</v>
      </c>
      <c r="G89" s="64">
        <v>30</v>
      </c>
      <c r="H89" s="64">
        <v>75</v>
      </c>
      <c r="I89" s="63">
        <v>1</v>
      </c>
      <c r="J89" s="63">
        <v>107</v>
      </c>
    </row>
    <row r="90" spans="2:10" ht="12.75">
      <c r="B90" s="61" t="s">
        <v>1257</v>
      </c>
      <c r="C90" s="65" t="s">
        <v>1258</v>
      </c>
      <c r="D90" s="63">
        <v>24</v>
      </c>
      <c r="E90" s="63">
        <v>16</v>
      </c>
      <c r="F90" s="63">
        <v>0</v>
      </c>
      <c r="G90" s="64">
        <v>24</v>
      </c>
      <c r="H90" s="64">
        <v>60</v>
      </c>
      <c r="I90" s="63">
        <v>1</v>
      </c>
      <c r="J90" s="63">
        <v>339</v>
      </c>
    </row>
    <row r="91" spans="2:10" ht="12.75">
      <c r="B91" s="61" t="s">
        <v>1259</v>
      </c>
      <c r="C91" s="65" t="s">
        <v>1260</v>
      </c>
      <c r="D91" s="63">
        <v>30</v>
      </c>
      <c r="E91" s="63">
        <v>10</v>
      </c>
      <c r="F91" s="63">
        <v>0</v>
      </c>
      <c r="G91" s="64">
        <v>30</v>
      </c>
      <c r="H91" s="64">
        <v>75</v>
      </c>
      <c r="I91" s="63">
        <v>1</v>
      </c>
      <c r="J91" s="63">
        <v>104</v>
      </c>
    </row>
    <row r="92" spans="2:10" ht="12.75">
      <c r="B92" s="61" t="s">
        <v>1261</v>
      </c>
      <c r="C92" s="65" t="s">
        <v>1262</v>
      </c>
      <c r="D92" s="63">
        <v>24</v>
      </c>
      <c r="E92" s="63">
        <v>16</v>
      </c>
      <c r="F92" s="63">
        <v>0</v>
      </c>
      <c r="G92" s="64">
        <v>24</v>
      </c>
      <c r="H92" s="64">
        <v>60</v>
      </c>
      <c r="I92" s="63">
        <v>1</v>
      </c>
      <c r="J92" s="63">
        <v>337</v>
      </c>
    </row>
    <row r="93" spans="2:10" ht="12.75">
      <c r="B93" s="61" t="s">
        <v>1263</v>
      </c>
      <c r="C93" s="65" t="s">
        <v>1264</v>
      </c>
      <c r="D93" s="63">
        <v>27</v>
      </c>
      <c r="E93" s="63">
        <v>13</v>
      </c>
      <c r="F93" s="63">
        <v>0</v>
      </c>
      <c r="G93" s="64">
        <v>27</v>
      </c>
      <c r="H93" s="64">
        <v>67.5</v>
      </c>
      <c r="I93" s="63">
        <v>1</v>
      </c>
      <c r="J93" s="63">
        <v>231</v>
      </c>
    </row>
    <row r="94" spans="2:10" ht="12.75">
      <c r="B94" s="61" t="s">
        <v>1265</v>
      </c>
      <c r="C94" s="65" t="s">
        <v>1266</v>
      </c>
      <c r="D94" s="63">
        <v>29</v>
      </c>
      <c r="E94" s="63">
        <v>11</v>
      </c>
      <c r="F94" s="63">
        <v>0</v>
      </c>
      <c r="G94" s="64">
        <v>29</v>
      </c>
      <c r="H94" s="64">
        <v>72.5</v>
      </c>
      <c r="I94" s="63">
        <v>1</v>
      </c>
      <c r="J94" s="63">
        <v>147</v>
      </c>
    </row>
    <row r="95" spans="2:10" ht="12.75">
      <c r="B95" s="61" t="s">
        <v>1267</v>
      </c>
      <c r="C95" s="65" t="s">
        <v>1268</v>
      </c>
      <c r="D95" s="63">
        <v>29</v>
      </c>
      <c r="E95" s="63">
        <v>11</v>
      </c>
      <c r="F95" s="63">
        <v>0</v>
      </c>
      <c r="G95" s="64">
        <v>29</v>
      </c>
      <c r="H95" s="64">
        <v>72.5</v>
      </c>
      <c r="I95" s="63">
        <v>1</v>
      </c>
      <c r="J95" s="63">
        <v>145</v>
      </c>
    </row>
    <row r="96" spans="2:10" ht="12.75">
      <c r="B96" s="61" t="s">
        <v>1269</v>
      </c>
      <c r="C96" s="65" t="s">
        <v>1270</v>
      </c>
      <c r="D96" s="63">
        <v>31</v>
      </c>
      <c r="E96" s="63">
        <v>9</v>
      </c>
      <c r="F96" s="63">
        <v>0</v>
      </c>
      <c r="G96" s="64">
        <v>31</v>
      </c>
      <c r="H96" s="64">
        <v>77.5</v>
      </c>
      <c r="I96" s="63">
        <v>1</v>
      </c>
      <c r="J96" s="63">
        <v>74</v>
      </c>
    </row>
    <row r="97" spans="2:10" ht="12.75">
      <c r="B97" s="61" t="s">
        <v>1271</v>
      </c>
      <c r="C97" s="65" t="s">
        <v>1272</v>
      </c>
      <c r="D97" s="63">
        <v>29</v>
      </c>
      <c r="E97" s="63">
        <v>11</v>
      </c>
      <c r="F97" s="63">
        <v>0</v>
      </c>
      <c r="G97" s="64">
        <v>29</v>
      </c>
      <c r="H97" s="64">
        <v>72.5</v>
      </c>
      <c r="I97" s="63">
        <v>1</v>
      </c>
      <c r="J97" s="63">
        <v>148</v>
      </c>
    </row>
    <row r="98" spans="2:10" ht="12.75">
      <c r="B98" s="61" t="s">
        <v>1273</v>
      </c>
      <c r="C98" s="65" t="s">
        <v>1274</v>
      </c>
      <c r="D98" s="63">
        <v>26</v>
      </c>
      <c r="E98" s="63">
        <v>14</v>
      </c>
      <c r="F98" s="63">
        <v>0</v>
      </c>
      <c r="G98" s="64">
        <v>26</v>
      </c>
      <c r="H98" s="64">
        <v>65</v>
      </c>
      <c r="I98" s="63">
        <v>1</v>
      </c>
      <c r="J98" s="63">
        <v>268</v>
      </c>
    </row>
    <row r="99" spans="2:10" ht="12.75">
      <c r="B99" s="61" t="s">
        <v>1275</v>
      </c>
      <c r="C99" s="65" t="s">
        <v>1276</v>
      </c>
      <c r="D99" s="63">
        <v>34</v>
      </c>
      <c r="E99" s="63">
        <v>6</v>
      </c>
      <c r="F99" s="63">
        <v>0</v>
      </c>
      <c r="G99" s="64">
        <v>34</v>
      </c>
      <c r="H99" s="64">
        <v>85</v>
      </c>
      <c r="I99" s="63">
        <v>1</v>
      </c>
      <c r="J99" s="63">
        <v>19</v>
      </c>
    </row>
    <row r="100" spans="2:10" ht="12.75">
      <c r="B100" s="61" t="s">
        <v>1277</v>
      </c>
      <c r="C100" s="65" t="s">
        <v>1278</v>
      </c>
      <c r="D100" s="63">
        <v>33</v>
      </c>
      <c r="E100" s="63">
        <v>7</v>
      </c>
      <c r="F100" s="63">
        <v>0</v>
      </c>
      <c r="G100" s="64">
        <v>33</v>
      </c>
      <c r="H100" s="64">
        <v>82.5</v>
      </c>
      <c r="I100" s="63">
        <v>1</v>
      </c>
      <c r="J100" s="63">
        <v>41</v>
      </c>
    </row>
    <row r="101" spans="2:10" ht="12.75">
      <c r="B101" s="61" t="s">
        <v>1279</v>
      </c>
      <c r="C101" s="65" t="s">
        <v>1280</v>
      </c>
      <c r="D101" s="63">
        <v>34</v>
      </c>
      <c r="E101" s="63">
        <v>6</v>
      </c>
      <c r="F101" s="63">
        <v>0</v>
      </c>
      <c r="G101" s="64">
        <v>34</v>
      </c>
      <c r="H101" s="64">
        <v>85</v>
      </c>
      <c r="I101" s="63">
        <v>1</v>
      </c>
      <c r="J101" s="63">
        <v>18</v>
      </c>
    </row>
    <row r="102" spans="2:10" ht="12.75">
      <c r="B102" s="61" t="s">
        <v>1281</v>
      </c>
      <c r="C102" s="65" t="s">
        <v>1282</v>
      </c>
      <c r="D102" s="63">
        <v>32</v>
      </c>
      <c r="E102" s="63">
        <v>8</v>
      </c>
      <c r="F102" s="63">
        <v>0</v>
      </c>
      <c r="G102" s="64">
        <v>32</v>
      </c>
      <c r="H102" s="64">
        <v>80</v>
      </c>
      <c r="I102" s="63">
        <v>1</v>
      </c>
      <c r="J102" s="63">
        <v>56</v>
      </c>
    </row>
    <row r="103" spans="2:10" ht="12.75">
      <c r="B103" s="61" t="s">
        <v>1283</v>
      </c>
      <c r="C103" s="65" t="s">
        <v>1284</v>
      </c>
      <c r="D103" s="63">
        <v>20</v>
      </c>
      <c r="E103" s="63">
        <v>19</v>
      </c>
      <c r="F103" s="63">
        <v>1</v>
      </c>
      <c r="G103" s="64">
        <v>20</v>
      </c>
      <c r="H103" s="64">
        <v>50</v>
      </c>
      <c r="I103" s="63">
        <v>1</v>
      </c>
      <c r="J103" s="63">
        <v>390</v>
      </c>
    </row>
    <row r="104" spans="2:10" ht="12.75">
      <c r="B104" s="61" t="s">
        <v>1285</v>
      </c>
      <c r="C104" s="65" t="s">
        <v>1286</v>
      </c>
      <c r="D104" s="63">
        <v>25</v>
      </c>
      <c r="E104" s="63">
        <v>15</v>
      </c>
      <c r="F104" s="63">
        <v>0</v>
      </c>
      <c r="G104" s="64">
        <v>25</v>
      </c>
      <c r="H104" s="64">
        <v>62.5</v>
      </c>
      <c r="I104" s="63">
        <v>1</v>
      </c>
      <c r="J104" s="63">
        <v>309</v>
      </c>
    </row>
    <row r="105" spans="2:10" ht="12.75">
      <c r="B105" s="61" t="s">
        <v>1287</v>
      </c>
      <c r="C105" s="65" t="s">
        <v>1288</v>
      </c>
      <c r="D105" s="63">
        <v>26</v>
      </c>
      <c r="E105" s="63">
        <v>14</v>
      </c>
      <c r="F105" s="63">
        <v>0</v>
      </c>
      <c r="G105" s="64">
        <v>26</v>
      </c>
      <c r="H105" s="64">
        <v>65</v>
      </c>
      <c r="I105" s="63">
        <v>1</v>
      </c>
      <c r="J105" s="63">
        <v>274</v>
      </c>
    </row>
    <row r="106" spans="2:10" ht="12.75">
      <c r="B106" s="61" t="s">
        <v>1289</v>
      </c>
      <c r="C106" s="65" t="s">
        <v>1290</v>
      </c>
      <c r="D106" s="63">
        <v>33</v>
      </c>
      <c r="E106" s="63">
        <v>7</v>
      </c>
      <c r="F106" s="63">
        <v>0</v>
      </c>
      <c r="G106" s="64">
        <v>33</v>
      </c>
      <c r="H106" s="64">
        <v>82.5</v>
      </c>
      <c r="I106" s="63">
        <v>1</v>
      </c>
      <c r="J106" s="63">
        <v>45</v>
      </c>
    </row>
    <row r="107" spans="2:10" ht="12.75">
      <c r="B107" s="61" t="s">
        <v>1291</v>
      </c>
      <c r="C107" s="65" t="s">
        <v>1292</v>
      </c>
      <c r="D107" s="63">
        <v>29</v>
      </c>
      <c r="E107" s="63">
        <v>11</v>
      </c>
      <c r="F107" s="63">
        <v>0</v>
      </c>
      <c r="G107" s="64">
        <v>29</v>
      </c>
      <c r="H107" s="64">
        <v>72.5</v>
      </c>
      <c r="I107" s="63">
        <v>1</v>
      </c>
      <c r="J107" s="63">
        <v>153</v>
      </c>
    </row>
    <row r="108" spans="2:10" ht="12.75">
      <c r="B108" s="61" t="s">
        <v>1293</v>
      </c>
      <c r="C108" s="65" t="s">
        <v>1294</v>
      </c>
      <c r="D108" s="63">
        <v>32</v>
      </c>
      <c r="E108" s="63">
        <v>8</v>
      </c>
      <c r="F108" s="63">
        <v>0</v>
      </c>
      <c r="G108" s="64">
        <v>32</v>
      </c>
      <c r="H108" s="64">
        <v>80</v>
      </c>
      <c r="I108" s="63">
        <v>1</v>
      </c>
      <c r="J108" s="63">
        <v>60</v>
      </c>
    </row>
    <row r="109" spans="2:10" ht="12.75">
      <c r="B109" s="61" t="s">
        <v>1295</v>
      </c>
      <c r="C109" s="65" t="s">
        <v>1296</v>
      </c>
      <c r="D109" s="63">
        <v>34</v>
      </c>
      <c r="E109" s="63">
        <v>5</v>
      </c>
      <c r="F109" s="63">
        <v>1</v>
      </c>
      <c r="G109" s="64">
        <v>34</v>
      </c>
      <c r="H109" s="64">
        <v>85</v>
      </c>
      <c r="I109" s="63">
        <v>1</v>
      </c>
      <c r="J109" s="63">
        <v>23</v>
      </c>
    </row>
    <row r="110" spans="2:10" ht="12.75">
      <c r="B110" s="61" t="s">
        <v>1297</v>
      </c>
      <c r="C110" s="65" t="s">
        <v>1298</v>
      </c>
      <c r="D110" s="63">
        <v>25</v>
      </c>
      <c r="E110" s="63">
        <v>15</v>
      </c>
      <c r="F110" s="63">
        <v>0</v>
      </c>
      <c r="G110" s="64">
        <v>25</v>
      </c>
      <c r="H110" s="64">
        <v>62.5</v>
      </c>
      <c r="I110" s="63">
        <v>1</v>
      </c>
      <c r="J110" s="63">
        <v>318</v>
      </c>
    </row>
    <row r="111" spans="2:10" ht="12.75">
      <c r="B111" s="61" t="s">
        <v>1299</v>
      </c>
      <c r="C111" s="65" t="s">
        <v>1300</v>
      </c>
      <c r="D111" s="63">
        <v>23</v>
      </c>
      <c r="E111" s="63">
        <v>17</v>
      </c>
      <c r="F111" s="63">
        <v>0</v>
      </c>
      <c r="G111" s="64">
        <v>23</v>
      </c>
      <c r="H111" s="64">
        <v>57.5</v>
      </c>
      <c r="I111" s="63">
        <v>1</v>
      </c>
      <c r="J111" s="63">
        <v>356</v>
      </c>
    </row>
    <row r="112" spans="2:10" ht="12.75">
      <c r="B112" s="61" t="s">
        <v>1301</v>
      </c>
      <c r="C112" s="65" t="s">
        <v>1302</v>
      </c>
      <c r="D112" s="63">
        <v>29</v>
      </c>
      <c r="E112" s="63">
        <v>11</v>
      </c>
      <c r="F112" s="63">
        <v>0</v>
      </c>
      <c r="G112" s="64">
        <v>29</v>
      </c>
      <c r="H112" s="64">
        <v>72.5</v>
      </c>
      <c r="I112" s="63">
        <v>1</v>
      </c>
      <c r="J112" s="63">
        <v>151</v>
      </c>
    </row>
    <row r="113" spans="2:10" ht="12.75">
      <c r="B113" s="61" t="s">
        <v>1303</v>
      </c>
      <c r="C113" s="65" t="s">
        <v>1304</v>
      </c>
      <c r="D113" s="63">
        <v>28</v>
      </c>
      <c r="E113" s="63">
        <v>12</v>
      </c>
      <c r="F113" s="63">
        <v>0</v>
      </c>
      <c r="G113" s="64">
        <v>28</v>
      </c>
      <c r="H113" s="64">
        <v>70</v>
      </c>
      <c r="I113" s="63">
        <v>1</v>
      </c>
      <c r="J113" s="63">
        <v>194</v>
      </c>
    </row>
    <row r="114" spans="2:10" ht="12.75">
      <c r="B114" s="61" t="s">
        <v>1305</v>
      </c>
      <c r="C114" s="65" t="s">
        <v>1306</v>
      </c>
      <c r="D114" s="63">
        <v>33</v>
      </c>
      <c r="E114" s="63">
        <v>7</v>
      </c>
      <c r="F114" s="63">
        <v>0</v>
      </c>
      <c r="G114" s="64">
        <v>33</v>
      </c>
      <c r="H114" s="64">
        <v>82.5</v>
      </c>
      <c r="I114" s="63">
        <v>1</v>
      </c>
      <c r="J114" s="63">
        <v>43</v>
      </c>
    </row>
    <row r="115" spans="2:10" ht="12.75">
      <c r="B115" s="61" t="s">
        <v>1307</v>
      </c>
      <c r="C115" s="65" t="s">
        <v>1308</v>
      </c>
      <c r="D115" s="63">
        <v>34</v>
      </c>
      <c r="E115" s="63">
        <v>6</v>
      </c>
      <c r="F115" s="63">
        <v>0</v>
      </c>
      <c r="G115" s="64">
        <v>34</v>
      </c>
      <c r="H115" s="64">
        <v>85</v>
      </c>
      <c r="I115" s="63">
        <v>1</v>
      </c>
      <c r="J115" s="63">
        <v>26</v>
      </c>
    </row>
    <row r="116" spans="2:10" ht="12.75">
      <c r="B116" s="61" t="s">
        <v>1309</v>
      </c>
      <c r="C116" s="65" t="s">
        <v>1310</v>
      </c>
      <c r="D116" s="63">
        <v>24</v>
      </c>
      <c r="E116" s="63">
        <v>16</v>
      </c>
      <c r="F116" s="63">
        <v>0</v>
      </c>
      <c r="G116" s="64">
        <v>24</v>
      </c>
      <c r="H116" s="64">
        <v>60</v>
      </c>
      <c r="I116" s="63">
        <v>1</v>
      </c>
      <c r="J116" s="63">
        <v>346</v>
      </c>
    </row>
    <row r="117" spans="2:10" ht="12.75">
      <c r="B117" s="61" t="s">
        <v>1311</v>
      </c>
      <c r="C117" s="65" t="s">
        <v>1312</v>
      </c>
      <c r="D117" s="63">
        <v>34</v>
      </c>
      <c r="E117" s="63">
        <v>6</v>
      </c>
      <c r="F117" s="63">
        <v>0</v>
      </c>
      <c r="G117" s="64">
        <v>34</v>
      </c>
      <c r="H117" s="64">
        <v>85</v>
      </c>
      <c r="I117" s="63">
        <v>1</v>
      </c>
      <c r="J117" s="63">
        <v>24</v>
      </c>
    </row>
    <row r="118" spans="2:10" ht="12.75">
      <c r="B118" s="61" t="s">
        <v>1313</v>
      </c>
      <c r="C118" s="65" t="s">
        <v>1314</v>
      </c>
      <c r="D118" s="63">
        <v>27</v>
      </c>
      <c r="E118" s="63">
        <v>13</v>
      </c>
      <c r="F118" s="63">
        <v>0</v>
      </c>
      <c r="G118" s="64">
        <v>27</v>
      </c>
      <c r="H118" s="64">
        <v>67.5</v>
      </c>
      <c r="I118" s="63">
        <v>1</v>
      </c>
      <c r="J118" s="63">
        <v>233</v>
      </c>
    </row>
    <row r="119" spans="2:10" ht="12.75">
      <c r="B119" s="61" t="s">
        <v>1315</v>
      </c>
      <c r="C119" s="65" t="s">
        <v>1316</v>
      </c>
      <c r="D119" s="63">
        <v>26</v>
      </c>
      <c r="E119" s="63">
        <v>14</v>
      </c>
      <c r="F119" s="63">
        <v>0</v>
      </c>
      <c r="G119" s="64">
        <v>26</v>
      </c>
      <c r="H119" s="64">
        <v>65</v>
      </c>
      <c r="I119" s="63">
        <v>1</v>
      </c>
      <c r="J119" s="63">
        <v>275</v>
      </c>
    </row>
    <row r="120" spans="2:10" ht="12.75">
      <c r="B120" s="61" t="s">
        <v>1317</v>
      </c>
      <c r="C120" s="65" t="s">
        <v>1318</v>
      </c>
      <c r="D120" s="63">
        <v>31</v>
      </c>
      <c r="E120" s="63">
        <v>9</v>
      </c>
      <c r="F120" s="63">
        <v>0</v>
      </c>
      <c r="G120" s="64">
        <v>31</v>
      </c>
      <c r="H120" s="64">
        <v>77.5</v>
      </c>
      <c r="I120" s="63">
        <v>1</v>
      </c>
      <c r="J120" s="63">
        <v>83</v>
      </c>
    </row>
    <row r="121" spans="2:10" ht="12.75">
      <c r="B121" s="61" t="s">
        <v>1319</v>
      </c>
      <c r="C121" s="65" t="s">
        <v>1320</v>
      </c>
      <c r="D121" s="63">
        <v>27</v>
      </c>
      <c r="E121" s="63">
        <v>13</v>
      </c>
      <c r="F121" s="63">
        <v>0</v>
      </c>
      <c r="G121" s="64">
        <v>27</v>
      </c>
      <c r="H121" s="64">
        <v>67.5</v>
      </c>
      <c r="I121" s="63">
        <v>1</v>
      </c>
      <c r="J121" s="63">
        <v>242</v>
      </c>
    </row>
    <row r="122" spans="2:10" ht="12.75">
      <c r="B122" s="61" t="s">
        <v>1321</v>
      </c>
      <c r="C122" s="65" t="s">
        <v>1322</v>
      </c>
      <c r="D122" s="63">
        <v>29</v>
      </c>
      <c r="E122" s="63">
        <v>11</v>
      </c>
      <c r="F122" s="63">
        <v>0</v>
      </c>
      <c r="G122" s="64">
        <v>29</v>
      </c>
      <c r="H122" s="64">
        <v>72.5</v>
      </c>
      <c r="I122" s="63">
        <v>1</v>
      </c>
      <c r="J122" s="63">
        <v>152</v>
      </c>
    </row>
    <row r="123" spans="2:10" ht="12.75">
      <c r="B123" s="61" t="s">
        <v>1323</v>
      </c>
      <c r="C123" s="65" t="s">
        <v>1324</v>
      </c>
      <c r="D123" s="63">
        <v>34</v>
      </c>
      <c r="E123" s="63">
        <v>6</v>
      </c>
      <c r="F123" s="63">
        <v>0</v>
      </c>
      <c r="G123" s="64">
        <v>34</v>
      </c>
      <c r="H123" s="64">
        <v>85</v>
      </c>
      <c r="I123" s="63">
        <v>1</v>
      </c>
      <c r="J123" s="63">
        <v>22</v>
      </c>
    </row>
    <row r="124" spans="2:10" ht="12.75">
      <c r="B124" s="61" t="s">
        <v>1325</v>
      </c>
      <c r="C124" s="65" t="s">
        <v>1326</v>
      </c>
      <c r="D124" s="63">
        <v>26</v>
      </c>
      <c r="E124" s="63">
        <v>14</v>
      </c>
      <c r="F124" s="63">
        <v>0</v>
      </c>
      <c r="G124" s="64">
        <v>26</v>
      </c>
      <c r="H124" s="64">
        <v>65</v>
      </c>
      <c r="I124" s="63">
        <v>1</v>
      </c>
      <c r="J124" s="63">
        <v>276</v>
      </c>
    </row>
    <row r="125" spans="2:10" ht="12.75">
      <c r="B125" s="61" t="s">
        <v>1327</v>
      </c>
      <c r="C125" s="65" t="s">
        <v>1328</v>
      </c>
      <c r="D125" s="63">
        <v>22</v>
      </c>
      <c r="E125" s="63">
        <v>18</v>
      </c>
      <c r="F125" s="63">
        <v>0</v>
      </c>
      <c r="G125" s="64">
        <v>22</v>
      </c>
      <c r="H125" s="64">
        <v>55</v>
      </c>
      <c r="I125" s="63">
        <v>1</v>
      </c>
      <c r="J125" s="63">
        <v>373</v>
      </c>
    </row>
    <row r="126" spans="2:10" ht="12.75">
      <c r="B126" s="61" t="s">
        <v>1329</v>
      </c>
      <c r="C126" s="65" t="s">
        <v>1330</v>
      </c>
      <c r="D126" s="63">
        <v>27</v>
      </c>
      <c r="E126" s="63">
        <v>13</v>
      </c>
      <c r="F126" s="63">
        <v>0</v>
      </c>
      <c r="G126" s="64">
        <v>27</v>
      </c>
      <c r="H126" s="64">
        <v>67.5</v>
      </c>
      <c r="I126" s="63">
        <v>1</v>
      </c>
      <c r="J126" s="63">
        <v>237</v>
      </c>
    </row>
    <row r="127" spans="2:10" ht="12.75">
      <c r="B127" s="61" t="s">
        <v>1331</v>
      </c>
      <c r="C127" s="65" t="s">
        <v>1332</v>
      </c>
      <c r="D127" s="63">
        <v>31</v>
      </c>
      <c r="E127" s="63">
        <v>9</v>
      </c>
      <c r="F127" s="63">
        <v>0</v>
      </c>
      <c r="G127" s="64">
        <v>31</v>
      </c>
      <c r="H127" s="64">
        <v>77.5</v>
      </c>
      <c r="I127" s="63">
        <v>1</v>
      </c>
      <c r="J127" s="63">
        <v>86</v>
      </c>
    </row>
    <row r="128" spans="2:10" ht="12.75">
      <c r="B128" s="61" t="s">
        <v>1333</v>
      </c>
      <c r="C128" s="65" t="s">
        <v>1334</v>
      </c>
      <c r="D128" s="63">
        <v>24</v>
      </c>
      <c r="E128" s="63">
        <v>16</v>
      </c>
      <c r="F128" s="63">
        <v>0</v>
      </c>
      <c r="G128" s="64">
        <v>24</v>
      </c>
      <c r="H128" s="64">
        <v>60</v>
      </c>
      <c r="I128" s="63">
        <v>1</v>
      </c>
      <c r="J128" s="63">
        <v>341</v>
      </c>
    </row>
    <row r="129" spans="2:10" ht="12.75">
      <c r="B129" s="61" t="s">
        <v>1335</v>
      </c>
      <c r="C129" s="65" t="s">
        <v>1336</v>
      </c>
      <c r="D129" s="63">
        <v>20</v>
      </c>
      <c r="E129" s="63">
        <v>20</v>
      </c>
      <c r="F129" s="63">
        <v>0</v>
      </c>
      <c r="G129" s="64">
        <v>20</v>
      </c>
      <c r="H129" s="64">
        <v>50</v>
      </c>
      <c r="I129" s="63">
        <v>1</v>
      </c>
      <c r="J129" s="63">
        <v>394</v>
      </c>
    </row>
    <row r="130" spans="2:10" ht="12.75">
      <c r="B130" s="61" t="s">
        <v>1337</v>
      </c>
      <c r="C130" s="65" t="s">
        <v>1338</v>
      </c>
      <c r="D130" s="63">
        <v>17</v>
      </c>
      <c r="E130" s="63">
        <v>23</v>
      </c>
      <c r="F130" s="63">
        <v>0</v>
      </c>
      <c r="G130" s="64">
        <v>17</v>
      </c>
      <c r="H130" s="64">
        <v>42.5</v>
      </c>
      <c r="I130" s="63">
        <v>1</v>
      </c>
      <c r="J130" s="63">
        <v>407</v>
      </c>
    </row>
    <row r="131" spans="2:10" ht="12.75">
      <c r="B131" s="61" t="s">
        <v>1339</v>
      </c>
      <c r="C131" s="65" t="s">
        <v>1340</v>
      </c>
      <c r="D131" s="63">
        <v>26</v>
      </c>
      <c r="E131" s="63">
        <v>14</v>
      </c>
      <c r="F131" s="63">
        <v>0</v>
      </c>
      <c r="G131" s="64">
        <v>26</v>
      </c>
      <c r="H131" s="64">
        <v>65</v>
      </c>
      <c r="I131" s="63">
        <v>1</v>
      </c>
      <c r="J131" s="63">
        <v>285</v>
      </c>
    </row>
    <row r="132" spans="2:10" ht="12.75">
      <c r="B132" s="61" t="s">
        <v>1341</v>
      </c>
      <c r="C132" s="65" t="s">
        <v>1342</v>
      </c>
      <c r="D132" s="63">
        <v>25</v>
      </c>
      <c r="E132" s="63">
        <v>15</v>
      </c>
      <c r="F132" s="63">
        <v>0</v>
      </c>
      <c r="G132" s="64">
        <v>25</v>
      </c>
      <c r="H132" s="64">
        <v>62.5</v>
      </c>
      <c r="I132" s="63">
        <v>1</v>
      </c>
      <c r="J132" s="63">
        <v>319</v>
      </c>
    </row>
    <row r="133" spans="2:10" ht="12.75">
      <c r="B133" s="61" t="s">
        <v>1343</v>
      </c>
      <c r="C133" s="65" t="s">
        <v>1344</v>
      </c>
      <c r="D133" s="63">
        <v>30</v>
      </c>
      <c r="E133" s="63">
        <v>10</v>
      </c>
      <c r="F133" s="63">
        <v>0</v>
      </c>
      <c r="G133" s="64">
        <v>30</v>
      </c>
      <c r="H133" s="64">
        <v>75</v>
      </c>
      <c r="I133" s="63">
        <v>1</v>
      </c>
      <c r="J133" s="63">
        <v>114</v>
      </c>
    </row>
    <row r="134" spans="2:10" ht="12.75">
      <c r="B134" s="61" t="s">
        <v>1345</v>
      </c>
      <c r="C134" s="65" t="s">
        <v>1346</v>
      </c>
      <c r="D134" s="63">
        <v>29</v>
      </c>
      <c r="E134" s="63">
        <v>11</v>
      </c>
      <c r="F134" s="63">
        <v>0</v>
      </c>
      <c r="G134" s="64">
        <v>29</v>
      </c>
      <c r="H134" s="64">
        <v>72.5</v>
      </c>
      <c r="I134" s="63">
        <v>1</v>
      </c>
      <c r="J134" s="63">
        <v>155</v>
      </c>
    </row>
    <row r="135" spans="2:10" ht="12.75">
      <c r="B135" s="61" t="s">
        <v>1347</v>
      </c>
      <c r="C135" s="65" t="s">
        <v>1348</v>
      </c>
      <c r="D135" s="63">
        <v>26</v>
      </c>
      <c r="E135" s="63">
        <v>14</v>
      </c>
      <c r="F135" s="63">
        <v>0</v>
      </c>
      <c r="G135" s="64">
        <v>26</v>
      </c>
      <c r="H135" s="64">
        <v>65</v>
      </c>
      <c r="I135" s="63">
        <v>1</v>
      </c>
      <c r="J135" s="63">
        <v>286</v>
      </c>
    </row>
    <row r="136" spans="2:10" ht="12.75">
      <c r="B136" s="61" t="s">
        <v>1349</v>
      </c>
      <c r="C136" s="65" t="s">
        <v>1350</v>
      </c>
      <c r="D136" s="63">
        <v>21</v>
      </c>
      <c r="E136" s="63">
        <v>19</v>
      </c>
      <c r="F136" s="63">
        <v>0</v>
      </c>
      <c r="G136" s="64">
        <v>21</v>
      </c>
      <c r="H136" s="64">
        <v>52.5</v>
      </c>
      <c r="I136" s="63">
        <v>1</v>
      </c>
      <c r="J136" s="63">
        <v>383</v>
      </c>
    </row>
    <row r="137" spans="2:10" ht="12.75">
      <c r="B137" s="61" t="s">
        <v>1351</v>
      </c>
      <c r="C137" s="65" t="s">
        <v>1352</v>
      </c>
      <c r="D137" s="63">
        <v>28</v>
      </c>
      <c r="E137" s="63">
        <v>12</v>
      </c>
      <c r="F137" s="63">
        <v>0</v>
      </c>
      <c r="G137" s="64">
        <v>28</v>
      </c>
      <c r="H137" s="64">
        <v>70</v>
      </c>
      <c r="I137" s="63">
        <v>1</v>
      </c>
      <c r="J137" s="63">
        <v>193</v>
      </c>
    </row>
    <row r="138" spans="2:10" ht="12.75">
      <c r="B138" s="61" t="s">
        <v>1353</v>
      </c>
      <c r="C138" s="65" t="s">
        <v>1354</v>
      </c>
      <c r="D138" s="63">
        <v>26</v>
      </c>
      <c r="E138" s="63">
        <v>14</v>
      </c>
      <c r="F138" s="63">
        <v>0</v>
      </c>
      <c r="G138" s="64">
        <v>26</v>
      </c>
      <c r="H138" s="64">
        <v>65</v>
      </c>
      <c r="I138" s="63">
        <v>1</v>
      </c>
      <c r="J138" s="63">
        <v>283</v>
      </c>
    </row>
    <row r="139" spans="2:10" ht="12.75">
      <c r="B139" s="61" t="s">
        <v>1355</v>
      </c>
      <c r="C139" s="65" t="s">
        <v>1356</v>
      </c>
      <c r="D139" s="63">
        <v>20</v>
      </c>
      <c r="E139" s="63">
        <v>20</v>
      </c>
      <c r="F139" s="63">
        <v>0</v>
      </c>
      <c r="G139" s="64">
        <v>20</v>
      </c>
      <c r="H139" s="64">
        <v>50</v>
      </c>
      <c r="I139" s="63">
        <v>1</v>
      </c>
      <c r="J139" s="63">
        <v>395</v>
      </c>
    </row>
    <row r="140" spans="2:10" ht="12.75">
      <c r="B140" s="61" t="s">
        <v>1357</v>
      </c>
      <c r="C140" s="65" t="s">
        <v>1358</v>
      </c>
      <c r="D140" s="63">
        <v>28</v>
      </c>
      <c r="E140" s="63">
        <v>12</v>
      </c>
      <c r="F140" s="63">
        <v>0</v>
      </c>
      <c r="G140" s="64">
        <v>28</v>
      </c>
      <c r="H140" s="64">
        <v>70</v>
      </c>
      <c r="I140" s="63">
        <v>1</v>
      </c>
      <c r="J140" s="63">
        <v>192</v>
      </c>
    </row>
    <row r="141" spans="2:10" ht="12.75">
      <c r="B141" s="61" t="s">
        <v>1359</v>
      </c>
      <c r="C141" s="65" t="s">
        <v>1360</v>
      </c>
      <c r="D141" s="63">
        <v>20</v>
      </c>
      <c r="E141" s="63">
        <v>20</v>
      </c>
      <c r="F141" s="63">
        <v>0</v>
      </c>
      <c r="G141" s="64">
        <v>20</v>
      </c>
      <c r="H141" s="64">
        <v>50</v>
      </c>
      <c r="I141" s="63">
        <v>1</v>
      </c>
      <c r="J141" s="63">
        <v>393</v>
      </c>
    </row>
    <row r="142" spans="2:10" ht="12.75">
      <c r="B142" s="61" t="s">
        <v>1361</v>
      </c>
      <c r="C142" s="65" t="s">
        <v>1362</v>
      </c>
      <c r="D142" s="63">
        <v>32</v>
      </c>
      <c r="E142" s="63">
        <v>8</v>
      </c>
      <c r="F142" s="63">
        <v>0</v>
      </c>
      <c r="G142" s="64">
        <v>32</v>
      </c>
      <c r="H142" s="64">
        <v>80</v>
      </c>
      <c r="I142" s="63">
        <v>1</v>
      </c>
      <c r="J142" s="63">
        <v>61</v>
      </c>
    </row>
    <row r="143" spans="2:10" ht="12.75">
      <c r="B143" s="61" t="s">
        <v>1363</v>
      </c>
      <c r="C143" s="65" t="s">
        <v>1364</v>
      </c>
      <c r="D143" s="63">
        <v>30</v>
      </c>
      <c r="E143" s="63">
        <v>10</v>
      </c>
      <c r="F143" s="63">
        <v>0</v>
      </c>
      <c r="G143" s="64">
        <v>30</v>
      </c>
      <c r="H143" s="64">
        <v>75</v>
      </c>
      <c r="I143" s="63">
        <v>1</v>
      </c>
      <c r="J143" s="63">
        <v>115</v>
      </c>
    </row>
    <row r="144" spans="2:10" ht="12.75">
      <c r="B144" s="61" t="s">
        <v>1365</v>
      </c>
      <c r="C144" s="65" t="s">
        <v>1366</v>
      </c>
      <c r="D144" s="63">
        <v>24</v>
      </c>
      <c r="E144" s="63">
        <v>16</v>
      </c>
      <c r="F144" s="63">
        <v>0</v>
      </c>
      <c r="G144" s="64">
        <v>24</v>
      </c>
      <c r="H144" s="64">
        <v>60</v>
      </c>
      <c r="I144" s="63">
        <v>1</v>
      </c>
      <c r="J144" s="63">
        <v>344</v>
      </c>
    </row>
    <row r="145" spans="2:10" ht="12.75">
      <c r="B145" s="61" t="s">
        <v>1367</v>
      </c>
      <c r="C145" s="65" t="s">
        <v>1368</v>
      </c>
      <c r="D145" s="63">
        <v>27</v>
      </c>
      <c r="E145" s="63">
        <v>13</v>
      </c>
      <c r="F145" s="63">
        <v>0</v>
      </c>
      <c r="G145" s="64">
        <v>27</v>
      </c>
      <c r="H145" s="64">
        <v>67.5</v>
      </c>
      <c r="I145" s="63">
        <v>1</v>
      </c>
      <c r="J145" s="63">
        <v>240</v>
      </c>
    </row>
    <row r="146" spans="2:10" ht="12.75">
      <c r="B146" s="61" t="s">
        <v>1369</v>
      </c>
      <c r="C146" s="65" t="s">
        <v>1370</v>
      </c>
      <c r="D146" s="63">
        <v>31</v>
      </c>
      <c r="E146" s="63">
        <v>9</v>
      </c>
      <c r="F146" s="63">
        <v>0</v>
      </c>
      <c r="G146" s="64">
        <v>31</v>
      </c>
      <c r="H146" s="64">
        <v>77.5</v>
      </c>
      <c r="I146" s="63">
        <v>1</v>
      </c>
      <c r="J146" s="63">
        <v>85</v>
      </c>
    </row>
    <row r="147" spans="2:10" ht="12.75">
      <c r="B147" s="61" t="s">
        <v>1371</v>
      </c>
      <c r="C147" s="65" t="s">
        <v>1372</v>
      </c>
      <c r="D147" s="63">
        <v>25</v>
      </c>
      <c r="E147" s="63">
        <v>15</v>
      </c>
      <c r="F147" s="63">
        <v>0</v>
      </c>
      <c r="G147" s="64">
        <v>25</v>
      </c>
      <c r="H147" s="64">
        <v>62.5</v>
      </c>
      <c r="I147" s="63">
        <v>1</v>
      </c>
      <c r="J147" s="63">
        <v>311</v>
      </c>
    </row>
    <row r="148" spans="2:10" ht="12.75">
      <c r="B148" s="61" t="s">
        <v>1373</v>
      </c>
      <c r="C148" s="65" t="s">
        <v>1374</v>
      </c>
      <c r="D148" s="63">
        <v>27</v>
      </c>
      <c r="E148" s="63">
        <v>13</v>
      </c>
      <c r="F148" s="63">
        <v>0</v>
      </c>
      <c r="G148" s="64">
        <v>27</v>
      </c>
      <c r="H148" s="64">
        <v>67.5</v>
      </c>
      <c r="I148" s="63">
        <v>1</v>
      </c>
      <c r="J148" s="63">
        <v>243</v>
      </c>
    </row>
    <row r="149" spans="2:10" ht="12.75">
      <c r="B149" s="61" t="s">
        <v>1375</v>
      </c>
      <c r="C149" s="65" t="s">
        <v>1376</v>
      </c>
      <c r="D149" s="63">
        <v>26</v>
      </c>
      <c r="E149" s="63">
        <v>14</v>
      </c>
      <c r="F149" s="63">
        <v>0</v>
      </c>
      <c r="G149" s="64">
        <v>26</v>
      </c>
      <c r="H149" s="64">
        <v>65</v>
      </c>
      <c r="I149" s="63">
        <v>1</v>
      </c>
      <c r="J149" s="63">
        <v>284</v>
      </c>
    </row>
    <row r="150" spans="2:10" ht="12.75">
      <c r="B150" s="61" t="s">
        <v>1377</v>
      </c>
      <c r="C150" s="65" t="s">
        <v>1378</v>
      </c>
      <c r="D150" s="63">
        <v>29</v>
      </c>
      <c r="E150" s="63">
        <v>11</v>
      </c>
      <c r="F150" s="63">
        <v>0</v>
      </c>
      <c r="G150" s="64">
        <v>29</v>
      </c>
      <c r="H150" s="64">
        <v>72.5</v>
      </c>
      <c r="I150" s="63">
        <v>1</v>
      </c>
      <c r="J150" s="63">
        <v>149</v>
      </c>
    </row>
    <row r="151" spans="2:10" ht="12.75">
      <c r="B151" s="61" t="s">
        <v>1379</v>
      </c>
      <c r="C151" s="65" t="s">
        <v>1380</v>
      </c>
      <c r="D151" s="63">
        <v>24</v>
      </c>
      <c r="E151" s="63">
        <v>16</v>
      </c>
      <c r="F151" s="63">
        <v>0</v>
      </c>
      <c r="G151" s="64">
        <v>24</v>
      </c>
      <c r="H151" s="64">
        <v>60</v>
      </c>
      <c r="I151" s="63">
        <v>1</v>
      </c>
      <c r="J151" s="63">
        <v>343</v>
      </c>
    </row>
    <row r="152" spans="2:10" ht="12.75">
      <c r="B152" s="61" t="s">
        <v>1381</v>
      </c>
      <c r="C152" s="65" t="s">
        <v>1382</v>
      </c>
      <c r="D152" s="63">
        <v>25</v>
      </c>
      <c r="E152" s="63">
        <v>15</v>
      </c>
      <c r="F152" s="63">
        <v>0</v>
      </c>
      <c r="G152" s="64">
        <v>25</v>
      </c>
      <c r="H152" s="64">
        <v>62.5</v>
      </c>
      <c r="I152" s="63">
        <v>1</v>
      </c>
      <c r="J152" s="63">
        <v>317</v>
      </c>
    </row>
    <row r="153" spans="2:10" ht="12.75">
      <c r="B153" s="61" t="s">
        <v>1383</v>
      </c>
      <c r="C153" s="65" t="s">
        <v>1384</v>
      </c>
      <c r="D153" s="63">
        <v>31</v>
      </c>
      <c r="E153" s="63">
        <v>9</v>
      </c>
      <c r="F153" s="63">
        <v>0</v>
      </c>
      <c r="G153" s="64">
        <v>31</v>
      </c>
      <c r="H153" s="64">
        <v>77.5</v>
      </c>
      <c r="I153" s="63">
        <v>1</v>
      </c>
      <c r="J153" s="63">
        <v>88</v>
      </c>
    </row>
    <row r="154" spans="2:10" ht="12.75">
      <c r="B154" s="61" t="s">
        <v>1385</v>
      </c>
      <c r="C154" s="65" t="s">
        <v>1386</v>
      </c>
      <c r="D154" s="63">
        <v>23</v>
      </c>
      <c r="E154" s="63">
        <v>17</v>
      </c>
      <c r="F154" s="63">
        <v>0</v>
      </c>
      <c r="G154" s="64">
        <v>23</v>
      </c>
      <c r="H154" s="64">
        <v>57.5</v>
      </c>
      <c r="I154" s="63">
        <v>1</v>
      </c>
      <c r="J154" s="63">
        <v>357</v>
      </c>
    </row>
    <row r="155" spans="2:10" ht="12.75">
      <c r="B155" s="61" t="s">
        <v>1387</v>
      </c>
      <c r="C155" s="65" t="s">
        <v>1388</v>
      </c>
      <c r="D155" s="63">
        <v>33</v>
      </c>
      <c r="E155" s="63">
        <v>7</v>
      </c>
      <c r="F155" s="63">
        <v>0</v>
      </c>
      <c r="G155" s="64">
        <v>33</v>
      </c>
      <c r="H155" s="64">
        <v>82.5</v>
      </c>
      <c r="I155" s="63">
        <v>1</v>
      </c>
      <c r="J155" s="63">
        <v>44</v>
      </c>
    </row>
    <row r="156" spans="2:10" ht="12.75">
      <c r="B156" s="61" t="s">
        <v>1389</v>
      </c>
      <c r="C156" s="65" t="s">
        <v>1390</v>
      </c>
      <c r="D156" s="63">
        <v>26</v>
      </c>
      <c r="E156" s="63">
        <v>14</v>
      </c>
      <c r="F156" s="63">
        <v>0</v>
      </c>
      <c r="G156" s="64">
        <v>26</v>
      </c>
      <c r="H156" s="64">
        <v>65</v>
      </c>
      <c r="I156" s="63">
        <v>1</v>
      </c>
      <c r="J156" s="63">
        <v>271</v>
      </c>
    </row>
    <row r="157" spans="2:10" ht="12.75">
      <c r="B157" s="61" t="s">
        <v>1391</v>
      </c>
      <c r="C157" s="65" t="s">
        <v>1392</v>
      </c>
      <c r="D157" s="63">
        <v>30</v>
      </c>
      <c r="E157" s="63">
        <v>10</v>
      </c>
      <c r="F157" s="63">
        <v>0</v>
      </c>
      <c r="G157" s="64">
        <v>30</v>
      </c>
      <c r="H157" s="64">
        <v>75</v>
      </c>
      <c r="I157" s="63">
        <v>1</v>
      </c>
      <c r="J157" s="63">
        <v>113</v>
      </c>
    </row>
    <row r="158" spans="2:10" ht="12.75">
      <c r="B158" s="61" t="s">
        <v>1393</v>
      </c>
      <c r="C158" s="65" t="s">
        <v>1394</v>
      </c>
      <c r="D158" s="63">
        <v>29</v>
      </c>
      <c r="E158" s="63">
        <v>11</v>
      </c>
      <c r="F158" s="63">
        <v>0</v>
      </c>
      <c r="G158" s="64">
        <v>29</v>
      </c>
      <c r="H158" s="64">
        <v>72.5</v>
      </c>
      <c r="I158" s="63">
        <v>1</v>
      </c>
      <c r="J158" s="63">
        <v>150</v>
      </c>
    </row>
    <row r="159" spans="2:10" ht="12.75">
      <c r="B159" s="61" t="s">
        <v>1395</v>
      </c>
      <c r="C159" s="65" t="s">
        <v>1396</v>
      </c>
      <c r="D159" s="63">
        <v>26</v>
      </c>
      <c r="E159" s="63">
        <v>14</v>
      </c>
      <c r="F159" s="63">
        <v>0</v>
      </c>
      <c r="G159" s="64">
        <v>26</v>
      </c>
      <c r="H159" s="64">
        <v>65</v>
      </c>
      <c r="I159" s="63">
        <v>1</v>
      </c>
      <c r="J159" s="63">
        <v>281</v>
      </c>
    </row>
    <row r="160" spans="2:10" ht="12.75">
      <c r="B160" s="61" t="s">
        <v>1397</v>
      </c>
      <c r="C160" s="65" t="s">
        <v>1398</v>
      </c>
      <c r="D160" s="63">
        <v>35</v>
      </c>
      <c r="E160" s="63">
        <v>5</v>
      </c>
      <c r="F160" s="63">
        <v>0</v>
      </c>
      <c r="G160" s="64">
        <v>35</v>
      </c>
      <c r="H160" s="64">
        <v>87.5</v>
      </c>
      <c r="I160" s="63">
        <v>1</v>
      </c>
      <c r="J160" s="63">
        <v>13</v>
      </c>
    </row>
    <row r="161" spans="2:10" ht="12.75">
      <c r="B161" s="61" t="s">
        <v>1399</v>
      </c>
      <c r="C161" s="65" t="s">
        <v>1400</v>
      </c>
      <c r="D161" s="63">
        <v>26</v>
      </c>
      <c r="E161" s="63">
        <v>14</v>
      </c>
      <c r="F161" s="63">
        <v>0</v>
      </c>
      <c r="G161" s="64">
        <v>26</v>
      </c>
      <c r="H161" s="64">
        <v>65</v>
      </c>
      <c r="I161" s="63">
        <v>1</v>
      </c>
      <c r="J161" s="63">
        <v>270</v>
      </c>
    </row>
    <row r="162" spans="2:10" ht="12.75">
      <c r="B162" s="61" t="s">
        <v>1401</v>
      </c>
      <c r="C162" s="65" t="s">
        <v>1402</v>
      </c>
      <c r="D162" s="63">
        <v>23</v>
      </c>
      <c r="E162" s="63">
        <v>17</v>
      </c>
      <c r="F162" s="63">
        <v>0</v>
      </c>
      <c r="G162" s="64">
        <v>23</v>
      </c>
      <c r="H162" s="64">
        <v>57.5</v>
      </c>
      <c r="I162" s="63">
        <v>1</v>
      </c>
      <c r="J162" s="63">
        <v>358</v>
      </c>
    </row>
    <row r="163" spans="2:10" ht="12.75">
      <c r="B163" s="61" t="s">
        <v>1403</v>
      </c>
      <c r="C163" s="65" t="s">
        <v>1404</v>
      </c>
      <c r="D163" s="63">
        <v>34</v>
      </c>
      <c r="E163" s="63">
        <v>6</v>
      </c>
      <c r="F163" s="63">
        <v>0</v>
      </c>
      <c r="G163" s="64">
        <v>34</v>
      </c>
      <c r="H163" s="64">
        <v>85</v>
      </c>
      <c r="I163" s="63">
        <v>1</v>
      </c>
      <c r="J163" s="63">
        <v>25</v>
      </c>
    </row>
    <row r="164" spans="2:10" ht="12.75">
      <c r="B164" s="61" t="s">
        <v>1405</v>
      </c>
      <c r="C164" s="65" t="s">
        <v>1406</v>
      </c>
      <c r="D164" s="63">
        <v>24</v>
      </c>
      <c r="E164" s="63">
        <v>16</v>
      </c>
      <c r="F164" s="63">
        <v>0</v>
      </c>
      <c r="G164" s="64">
        <v>24</v>
      </c>
      <c r="H164" s="64">
        <v>60</v>
      </c>
      <c r="I164" s="63">
        <v>1</v>
      </c>
      <c r="J164" s="63">
        <v>342</v>
      </c>
    </row>
    <row r="165" spans="2:10" ht="12.75">
      <c r="B165" s="61" t="s">
        <v>1407</v>
      </c>
      <c r="C165" s="65" t="s">
        <v>1408</v>
      </c>
      <c r="D165" s="63">
        <v>26</v>
      </c>
      <c r="E165" s="63">
        <v>14</v>
      </c>
      <c r="F165" s="63">
        <v>0</v>
      </c>
      <c r="G165" s="64">
        <v>26</v>
      </c>
      <c r="H165" s="64">
        <v>65</v>
      </c>
      <c r="I165" s="63">
        <v>1</v>
      </c>
      <c r="J165" s="63">
        <v>282</v>
      </c>
    </row>
    <row r="166" spans="2:10" ht="12.75">
      <c r="B166" s="61" t="s">
        <v>1409</v>
      </c>
      <c r="C166" s="65" t="s">
        <v>1410</v>
      </c>
      <c r="D166" s="63">
        <v>31</v>
      </c>
      <c r="E166" s="63">
        <v>9</v>
      </c>
      <c r="F166" s="63">
        <v>0</v>
      </c>
      <c r="G166" s="64">
        <v>31</v>
      </c>
      <c r="H166" s="64">
        <v>77.5</v>
      </c>
      <c r="I166" s="63">
        <v>1</v>
      </c>
      <c r="J166" s="63">
        <v>84</v>
      </c>
    </row>
    <row r="167" spans="2:10" ht="12.75">
      <c r="B167" s="61" t="s">
        <v>1411</v>
      </c>
      <c r="C167" s="65" t="s">
        <v>1412</v>
      </c>
      <c r="D167" s="63">
        <v>26</v>
      </c>
      <c r="E167" s="63">
        <v>13</v>
      </c>
      <c r="F167" s="63">
        <v>1</v>
      </c>
      <c r="G167" s="64">
        <v>26</v>
      </c>
      <c r="H167" s="64">
        <v>65</v>
      </c>
      <c r="I167" s="63">
        <v>1</v>
      </c>
      <c r="J167" s="63">
        <v>273</v>
      </c>
    </row>
    <row r="168" spans="2:10" ht="12.75">
      <c r="B168" s="61" t="s">
        <v>1413</v>
      </c>
      <c r="C168" s="65" t="s">
        <v>1414</v>
      </c>
      <c r="D168" s="63">
        <v>23</v>
      </c>
      <c r="E168" s="63">
        <v>17</v>
      </c>
      <c r="F168" s="63">
        <v>0</v>
      </c>
      <c r="G168" s="64">
        <v>23</v>
      </c>
      <c r="H168" s="64">
        <v>57.5</v>
      </c>
      <c r="I168" s="63">
        <v>1</v>
      </c>
      <c r="J168" s="63">
        <v>360</v>
      </c>
    </row>
    <row r="169" spans="2:10" ht="12.75">
      <c r="B169" s="61" t="s">
        <v>1415</v>
      </c>
      <c r="C169" s="65" t="s">
        <v>1416</v>
      </c>
      <c r="D169" s="63">
        <v>27</v>
      </c>
      <c r="E169" s="63">
        <v>13</v>
      </c>
      <c r="F169" s="63">
        <v>0</v>
      </c>
      <c r="G169" s="64">
        <v>27</v>
      </c>
      <c r="H169" s="64">
        <v>67.5</v>
      </c>
      <c r="I169" s="63">
        <v>1</v>
      </c>
      <c r="J169" s="63">
        <v>238</v>
      </c>
    </row>
    <row r="170" spans="2:10" ht="12.75">
      <c r="B170" s="61" t="s">
        <v>1417</v>
      </c>
      <c r="C170" s="65" t="s">
        <v>1418</v>
      </c>
      <c r="D170" s="63">
        <v>28</v>
      </c>
      <c r="E170" s="63">
        <v>11</v>
      </c>
      <c r="F170" s="63">
        <v>1</v>
      </c>
      <c r="G170" s="64">
        <v>28</v>
      </c>
      <c r="H170" s="64">
        <v>70</v>
      </c>
      <c r="I170" s="63">
        <v>1</v>
      </c>
      <c r="J170" s="63">
        <v>198</v>
      </c>
    </row>
    <row r="171" spans="2:10" ht="12.75">
      <c r="B171" s="61" t="s">
        <v>1419</v>
      </c>
      <c r="C171" s="65" t="s">
        <v>1420</v>
      </c>
      <c r="D171" s="63">
        <v>25</v>
      </c>
      <c r="E171" s="63">
        <v>15</v>
      </c>
      <c r="F171" s="63">
        <v>0</v>
      </c>
      <c r="G171" s="64">
        <v>25</v>
      </c>
      <c r="H171" s="64">
        <v>62.5</v>
      </c>
      <c r="I171" s="63">
        <v>1</v>
      </c>
      <c r="J171" s="63">
        <v>316</v>
      </c>
    </row>
    <row r="172" spans="2:10" ht="12.75">
      <c r="B172" s="61" t="s">
        <v>1421</v>
      </c>
      <c r="C172" s="65" t="s">
        <v>1422</v>
      </c>
      <c r="D172" s="63">
        <v>25</v>
      </c>
      <c r="E172" s="63">
        <v>15</v>
      </c>
      <c r="F172" s="63">
        <v>0</v>
      </c>
      <c r="G172" s="64">
        <v>25</v>
      </c>
      <c r="H172" s="64">
        <v>62.5</v>
      </c>
      <c r="I172" s="63">
        <v>1</v>
      </c>
      <c r="J172" s="63">
        <v>314</v>
      </c>
    </row>
    <row r="173" spans="2:10" ht="12.75">
      <c r="B173" s="61" t="s">
        <v>1423</v>
      </c>
      <c r="C173" s="65" t="s">
        <v>1424</v>
      </c>
      <c r="D173" s="63">
        <v>22</v>
      </c>
      <c r="E173" s="63">
        <v>18</v>
      </c>
      <c r="F173" s="63">
        <v>0</v>
      </c>
      <c r="G173" s="64">
        <v>22</v>
      </c>
      <c r="H173" s="64">
        <v>55</v>
      </c>
      <c r="I173" s="63">
        <v>1</v>
      </c>
      <c r="J173" s="63">
        <v>372</v>
      </c>
    </row>
    <row r="174" spans="2:10" ht="12.75">
      <c r="B174" s="61" t="s">
        <v>1425</v>
      </c>
      <c r="C174" s="65" t="s">
        <v>1426</v>
      </c>
      <c r="D174" s="63">
        <v>25</v>
      </c>
      <c r="E174" s="63">
        <v>15</v>
      </c>
      <c r="F174" s="63">
        <v>0</v>
      </c>
      <c r="G174" s="64">
        <v>25</v>
      </c>
      <c r="H174" s="64">
        <v>62.5</v>
      </c>
      <c r="I174" s="63">
        <v>1</v>
      </c>
      <c r="J174" s="63">
        <v>313</v>
      </c>
    </row>
    <row r="175" spans="2:10" ht="12.75">
      <c r="B175" s="61" t="s">
        <v>1427</v>
      </c>
      <c r="C175" s="65" t="s">
        <v>1428</v>
      </c>
      <c r="D175" s="63">
        <v>30</v>
      </c>
      <c r="E175" s="63">
        <v>10</v>
      </c>
      <c r="F175" s="63">
        <v>0</v>
      </c>
      <c r="G175" s="64">
        <v>30</v>
      </c>
      <c r="H175" s="64">
        <v>75</v>
      </c>
      <c r="I175" s="63">
        <v>1</v>
      </c>
      <c r="J175" s="63">
        <v>112</v>
      </c>
    </row>
    <row r="176" spans="2:10" ht="12.75">
      <c r="B176" s="61" t="s">
        <v>1429</v>
      </c>
      <c r="C176" s="65" t="s">
        <v>1430</v>
      </c>
      <c r="D176" s="63">
        <v>25</v>
      </c>
      <c r="E176" s="63">
        <v>15</v>
      </c>
      <c r="F176" s="63">
        <v>0</v>
      </c>
      <c r="G176" s="64">
        <v>25</v>
      </c>
      <c r="H176" s="64">
        <v>62.5</v>
      </c>
      <c r="I176" s="63">
        <v>1</v>
      </c>
      <c r="J176" s="63">
        <v>315</v>
      </c>
    </row>
    <row r="177" spans="2:10" ht="12.75">
      <c r="B177" s="61" t="s">
        <v>1431</v>
      </c>
      <c r="C177" s="65" t="s">
        <v>1432</v>
      </c>
      <c r="D177" s="63">
        <v>25</v>
      </c>
      <c r="E177" s="63">
        <v>15</v>
      </c>
      <c r="F177" s="63">
        <v>0</v>
      </c>
      <c r="G177" s="64">
        <v>25</v>
      </c>
      <c r="H177" s="64">
        <v>62.5</v>
      </c>
      <c r="I177" s="63">
        <v>1</v>
      </c>
      <c r="J177" s="63">
        <v>312</v>
      </c>
    </row>
    <row r="178" spans="2:10" ht="12.75">
      <c r="B178" s="61" t="s">
        <v>1433</v>
      </c>
      <c r="C178" s="65" t="s">
        <v>1434</v>
      </c>
      <c r="D178" s="63">
        <v>27</v>
      </c>
      <c r="E178" s="63">
        <v>13</v>
      </c>
      <c r="F178" s="63">
        <v>0</v>
      </c>
      <c r="G178" s="64">
        <v>27</v>
      </c>
      <c r="H178" s="64">
        <v>67.5</v>
      </c>
      <c r="I178" s="63">
        <v>1</v>
      </c>
      <c r="J178" s="63">
        <v>239</v>
      </c>
    </row>
    <row r="179" spans="2:10" ht="12.75">
      <c r="B179" s="61" t="s">
        <v>1435</v>
      </c>
      <c r="C179" s="65" t="s">
        <v>1436</v>
      </c>
      <c r="D179" s="63">
        <v>27</v>
      </c>
      <c r="E179" s="63">
        <v>13</v>
      </c>
      <c r="F179" s="63">
        <v>0</v>
      </c>
      <c r="G179" s="64">
        <v>27</v>
      </c>
      <c r="H179" s="64">
        <v>67.5</v>
      </c>
      <c r="I179" s="63">
        <v>1</v>
      </c>
      <c r="J179" s="63">
        <v>244</v>
      </c>
    </row>
    <row r="180" spans="2:10" ht="12.75">
      <c r="B180" s="61" t="s">
        <v>1437</v>
      </c>
      <c r="C180" s="65" t="s">
        <v>1438</v>
      </c>
      <c r="D180" s="63">
        <v>20</v>
      </c>
      <c r="E180" s="63">
        <v>20</v>
      </c>
      <c r="F180" s="63">
        <v>0</v>
      </c>
      <c r="G180" s="64">
        <v>20</v>
      </c>
      <c r="H180" s="64">
        <v>50</v>
      </c>
      <c r="I180" s="63">
        <v>1</v>
      </c>
      <c r="J180" s="63">
        <v>396</v>
      </c>
    </row>
    <row r="181" spans="2:10" ht="12.75">
      <c r="B181" s="61" t="s">
        <v>1439</v>
      </c>
      <c r="C181" s="65" t="s">
        <v>1440</v>
      </c>
      <c r="D181" s="63">
        <v>34</v>
      </c>
      <c r="E181" s="63">
        <v>6</v>
      </c>
      <c r="F181" s="63">
        <v>0</v>
      </c>
      <c r="G181" s="64">
        <v>34</v>
      </c>
      <c r="H181" s="64">
        <v>85</v>
      </c>
      <c r="I181" s="63">
        <v>1</v>
      </c>
      <c r="J181" s="63">
        <v>21</v>
      </c>
    </row>
    <row r="182" spans="2:10" ht="12.75">
      <c r="B182" s="61" t="s">
        <v>1441</v>
      </c>
      <c r="C182" s="65" t="s">
        <v>1442</v>
      </c>
      <c r="D182" s="63">
        <v>28</v>
      </c>
      <c r="E182" s="63">
        <v>12</v>
      </c>
      <c r="F182" s="63">
        <v>0</v>
      </c>
      <c r="G182" s="64">
        <v>28</v>
      </c>
      <c r="H182" s="64">
        <v>70</v>
      </c>
      <c r="I182" s="63">
        <v>1</v>
      </c>
      <c r="J182" s="63">
        <v>197</v>
      </c>
    </row>
    <row r="183" spans="2:10" ht="12.75">
      <c r="B183" s="61" t="s">
        <v>1443</v>
      </c>
      <c r="C183" s="65" t="s">
        <v>1444</v>
      </c>
      <c r="D183" s="63">
        <v>36</v>
      </c>
      <c r="E183" s="63">
        <v>4</v>
      </c>
      <c r="F183" s="63">
        <v>0</v>
      </c>
      <c r="G183" s="64">
        <v>36</v>
      </c>
      <c r="H183" s="64">
        <v>90</v>
      </c>
      <c r="I183" s="63">
        <v>1</v>
      </c>
      <c r="J183" s="63">
        <v>6</v>
      </c>
    </row>
    <row r="184" spans="2:10" ht="12.75">
      <c r="B184" s="61" t="s">
        <v>1445</v>
      </c>
      <c r="C184" s="65" t="s">
        <v>1446</v>
      </c>
      <c r="D184" s="63">
        <v>21</v>
      </c>
      <c r="E184" s="63">
        <v>19</v>
      </c>
      <c r="F184" s="63">
        <v>0</v>
      </c>
      <c r="G184" s="64">
        <v>21</v>
      </c>
      <c r="H184" s="64">
        <v>52.5</v>
      </c>
      <c r="I184" s="63">
        <v>1</v>
      </c>
      <c r="J184" s="63">
        <v>378</v>
      </c>
    </row>
    <row r="185" spans="2:10" ht="12.75">
      <c r="B185" s="61" t="s">
        <v>1447</v>
      </c>
      <c r="C185" s="65" t="s">
        <v>1448</v>
      </c>
      <c r="D185" s="63">
        <v>15</v>
      </c>
      <c r="E185" s="63">
        <v>25</v>
      </c>
      <c r="F185" s="63">
        <v>0</v>
      </c>
      <c r="G185" s="64">
        <v>15</v>
      </c>
      <c r="H185" s="64">
        <v>37.5</v>
      </c>
      <c r="I185" s="63">
        <v>1</v>
      </c>
      <c r="J185" s="63">
        <v>411</v>
      </c>
    </row>
    <row r="186" spans="2:10" ht="12.75">
      <c r="B186" s="61" t="s">
        <v>1449</v>
      </c>
      <c r="C186" s="65" t="s">
        <v>1450</v>
      </c>
      <c r="D186" s="63">
        <v>27</v>
      </c>
      <c r="E186" s="63">
        <v>13</v>
      </c>
      <c r="F186" s="63">
        <v>0</v>
      </c>
      <c r="G186" s="64">
        <v>27</v>
      </c>
      <c r="H186" s="64">
        <v>67.5</v>
      </c>
      <c r="I186" s="63">
        <v>1</v>
      </c>
      <c r="J186" s="63">
        <v>219</v>
      </c>
    </row>
    <row r="187" spans="2:10" ht="12.75">
      <c r="B187" s="61" t="s">
        <v>1451</v>
      </c>
      <c r="C187" s="65" t="s">
        <v>1452</v>
      </c>
      <c r="D187" s="63">
        <v>30</v>
      </c>
      <c r="E187" s="63">
        <v>10</v>
      </c>
      <c r="F187" s="63">
        <v>0</v>
      </c>
      <c r="G187" s="64">
        <v>30</v>
      </c>
      <c r="H187" s="64">
        <v>75</v>
      </c>
      <c r="I187" s="63">
        <v>1</v>
      </c>
      <c r="J187" s="63">
        <v>98</v>
      </c>
    </row>
    <row r="188" spans="2:10" ht="12.75">
      <c r="B188" s="61" t="s">
        <v>1453</v>
      </c>
      <c r="C188" s="65" t="s">
        <v>1454</v>
      </c>
      <c r="D188" s="63">
        <v>32</v>
      </c>
      <c r="E188" s="63">
        <v>8</v>
      </c>
      <c r="F188" s="63">
        <v>0</v>
      </c>
      <c r="G188" s="64">
        <v>32</v>
      </c>
      <c r="H188" s="64">
        <v>80</v>
      </c>
      <c r="I188" s="63">
        <v>1</v>
      </c>
      <c r="J188" s="63">
        <v>53</v>
      </c>
    </row>
    <row r="189" spans="2:10" ht="12.75">
      <c r="B189" s="61" t="s">
        <v>1455</v>
      </c>
      <c r="C189" s="65" t="s">
        <v>1456</v>
      </c>
      <c r="D189" s="63">
        <v>28</v>
      </c>
      <c r="E189" s="63">
        <v>12</v>
      </c>
      <c r="F189" s="63">
        <v>0</v>
      </c>
      <c r="G189" s="64">
        <v>28</v>
      </c>
      <c r="H189" s="64">
        <v>70</v>
      </c>
      <c r="I189" s="63">
        <v>1</v>
      </c>
      <c r="J189" s="63">
        <v>174</v>
      </c>
    </row>
    <row r="190" spans="2:10" ht="12.75">
      <c r="B190" s="61" t="s">
        <v>1457</v>
      </c>
      <c r="C190" s="65" t="s">
        <v>1458</v>
      </c>
      <c r="D190" s="63">
        <v>24</v>
      </c>
      <c r="E190" s="63">
        <v>16</v>
      </c>
      <c r="F190" s="63">
        <v>0</v>
      </c>
      <c r="G190" s="64">
        <v>24</v>
      </c>
      <c r="H190" s="64">
        <v>60</v>
      </c>
      <c r="I190" s="63">
        <v>1</v>
      </c>
      <c r="J190" s="63">
        <v>331</v>
      </c>
    </row>
    <row r="191" spans="2:10" ht="12.75">
      <c r="B191" s="61" t="s">
        <v>1459</v>
      </c>
      <c r="C191" s="65" t="s">
        <v>1460</v>
      </c>
      <c r="D191" s="63">
        <v>30</v>
      </c>
      <c r="E191" s="63">
        <v>9</v>
      </c>
      <c r="F191" s="63">
        <v>1</v>
      </c>
      <c r="G191" s="64">
        <v>30</v>
      </c>
      <c r="H191" s="64">
        <v>75</v>
      </c>
      <c r="I191" s="63">
        <v>1</v>
      </c>
      <c r="J191" s="63">
        <v>102</v>
      </c>
    </row>
    <row r="192" spans="2:10" ht="12.75">
      <c r="B192" s="61" t="s">
        <v>1461</v>
      </c>
      <c r="C192" s="65" t="s">
        <v>1462</v>
      </c>
      <c r="D192" s="63">
        <v>27</v>
      </c>
      <c r="E192" s="63">
        <v>13</v>
      </c>
      <c r="F192" s="63">
        <v>0</v>
      </c>
      <c r="G192" s="64">
        <v>27</v>
      </c>
      <c r="H192" s="64">
        <v>67.5</v>
      </c>
      <c r="I192" s="63">
        <v>1</v>
      </c>
      <c r="J192" s="63">
        <v>217</v>
      </c>
    </row>
    <row r="193" spans="2:10" ht="12.75">
      <c r="B193" s="61" t="s">
        <v>1463</v>
      </c>
      <c r="C193" s="65" t="s">
        <v>1464</v>
      </c>
      <c r="D193" s="63">
        <v>29</v>
      </c>
      <c r="E193" s="63">
        <v>11</v>
      </c>
      <c r="F193" s="63">
        <v>0</v>
      </c>
      <c r="G193" s="64">
        <v>29</v>
      </c>
      <c r="H193" s="64">
        <v>72.5</v>
      </c>
      <c r="I193" s="63">
        <v>1</v>
      </c>
      <c r="J193" s="63">
        <v>132</v>
      </c>
    </row>
    <row r="194" spans="2:10" ht="12.75">
      <c r="B194" s="61" t="s">
        <v>1465</v>
      </c>
      <c r="C194" s="65" t="s">
        <v>1466</v>
      </c>
      <c r="D194" s="63">
        <v>26</v>
      </c>
      <c r="E194" s="63">
        <v>14</v>
      </c>
      <c r="F194" s="63">
        <v>0</v>
      </c>
      <c r="G194" s="64">
        <v>26</v>
      </c>
      <c r="H194" s="64">
        <v>65</v>
      </c>
      <c r="I194" s="63">
        <v>1</v>
      </c>
      <c r="J194" s="63">
        <v>263</v>
      </c>
    </row>
    <row r="195" spans="2:10" ht="12.75">
      <c r="B195" s="61" t="s">
        <v>1467</v>
      </c>
      <c r="C195" s="65" t="s">
        <v>1468</v>
      </c>
      <c r="D195" s="63">
        <v>28</v>
      </c>
      <c r="E195" s="63">
        <v>12</v>
      </c>
      <c r="F195" s="63">
        <v>0</v>
      </c>
      <c r="G195" s="64">
        <v>28</v>
      </c>
      <c r="H195" s="64">
        <v>70</v>
      </c>
      <c r="I195" s="63">
        <v>1</v>
      </c>
      <c r="J195" s="63">
        <v>173</v>
      </c>
    </row>
    <row r="196" spans="2:10" ht="12.75">
      <c r="B196" s="61" t="s">
        <v>1469</v>
      </c>
      <c r="C196" s="65" t="s">
        <v>1470</v>
      </c>
      <c r="D196" s="63">
        <v>21</v>
      </c>
      <c r="E196" s="63">
        <v>19</v>
      </c>
      <c r="F196" s="63">
        <v>0</v>
      </c>
      <c r="G196" s="64">
        <v>21</v>
      </c>
      <c r="H196" s="64">
        <v>52.5</v>
      </c>
      <c r="I196" s="63">
        <v>1</v>
      </c>
      <c r="J196" s="63">
        <v>379</v>
      </c>
    </row>
    <row r="197" spans="2:10" ht="12.75">
      <c r="B197" s="61" t="s">
        <v>1471</v>
      </c>
      <c r="C197" s="65" t="s">
        <v>1472</v>
      </c>
      <c r="D197" s="63">
        <v>31</v>
      </c>
      <c r="E197" s="63">
        <v>9</v>
      </c>
      <c r="F197" s="63">
        <v>0</v>
      </c>
      <c r="G197" s="64">
        <v>31</v>
      </c>
      <c r="H197" s="64">
        <v>77.5</v>
      </c>
      <c r="I197" s="63">
        <v>1</v>
      </c>
      <c r="J197" s="63">
        <v>70</v>
      </c>
    </row>
    <row r="198" spans="2:10" ht="12.75">
      <c r="B198" s="61" t="s">
        <v>1473</v>
      </c>
      <c r="C198" s="65" t="s">
        <v>1474</v>
      </c>
      <c r="D198" s="63">
        <v>31</v>
      </c>
      <c r="E198" s="63">
        <v>9</v>
      </c>
      <c r="F198" s="63">
        <v>0</v>
      </c>
      <c r="G198" s="64">
        <v>31</v>
      </c>
      <c r="H198" s="64">
        <v>77.5</v>
      </c>
      <c r="I198" s="63">
        <v>1</v>
      </c>
      <c r="J198" s="63">
        <v>72</v>
      </c>
    </row>
    <row r="199" spans="2:10" ht="12.75">
      <c r="B199" s="61" t="s">
        <v>1475</v>
      </c>
      <c r="C199" s="65" t="s">
        <v>1476</v>
      </c>
      <c r="D199" s="63">
        <v>31</v>
      </c>
      <c r="E199" s="63">
        <v>9</v>
      </c>
      <c r="F199" s="63">
        <v>0</v>
      </c>
      <c r="G199" s="64">
        <v>31</v>
      </c>
      <c r="H199" s="64">
        <v>77.5</v>
      </c>
      <c r="I199" s="63">
        <v>1</v>
      </c>
      <c r="J199" s="63">
        <v>73</v>
      </c>
    </row>
    <row r="200" spans="2:10" ht="12.75">
      <c r="B200" s="61" t="s">
        <v>1477</v>
      </c>
      <c r="C200" s="65" t="s">
        <v>1478</v>
      </c>
      <c r="D200" s="63">
        <v>21</v>
      </c>
      <c r="E200" s="63">
        <v>19</v>
      </c>
      <c r="F200" s="63">
        <v>0</v>
      </c>
      <c r="G200" s="64">
        <v>21</v>
      </c>
      <c r="H200" s="64">
        <v>52.5</v>
      </c>
      <c r="I200" s="63">
        <v>1</v>
      </c>
      <c r="J200" s="63">
        <v>381</v>
      </c>
    </row>
    <row r="201" spans="2:10" ht="12.75">
      <c r="B201" s="61" t="s">
        <v>1479</v>
      </c>
      <c r="C201" s="65" t="s">
        <v>1480</v>
      </c>
      <c r="D201" s="63">
        <v>22</v>
      </c>
      <c r="E201" s="63">
        <v>18</v>
      </c>
      <c r="F201" s="63">
        <v>0</v>
      </c>
      <c r="G201" s="64">
        <v>22</v>
      </c>
      <c r="H201" s="64">
        <v>55</v>
      </c>
      <c r="I201" s="63">
        <v>1</v>
      </c>
      <c r="J201" s="63">
        <v>368</v>
      </c>
    </row>
    <row r="202" spans="2:10" ht="12.75">
      <c r="B202" s="61" t="s">
        <v>1481</v>
      </c>
      <c r="C202" s="65" t="s">
        <v>1482</v>
      </c>
      <c r="D202" s="63">
        <v>27</v>
      </c>
      <c r="E202" s="63">
        <v>13</v>
      </c>
      <c r="F202" s="63">
        <v>0</v>
      </c>
      <c r="G202" s="64">
        <v>27</v>
      </c>
      <c r="H202" s="64">
        <v>67.5</v>
      </c>
      <c r="I202" s="63">
        <v>1</v>
      </c>
      <c r="J202" s="63">
        <v>211</v>
      </c>
    </row>
    <row r="203" spans="2:10" ht="12.75">
      <c r="B203" s="61" t="s">
        <v>1483</v>
      </c>
      <c r="C203" s="65" t="s">
        <v>1484</v>
      </c>
      <c r="D203" s="63">
        <v>29</v>
      </c>
      <c r="E203" s="63">
        <v>11</v>
      </c>
      <c r="F203" s="63">
        <v>0</v>
      </c>
      <c r="G203" s="64">
        <v>29</v>
      </c>
      <c r="H203" s="64">
        <v>72.5</v>
      </c>
      <c r="I203" s="63">
        <v>1</v>
      </c>
      <c r="J203" s="63">
        <v>135</v>
      </c>
    </row>
    <row r="204" spans="2:10" ht="12.75">
      <c r="B204" s="61" t="s">
        <v>1485</v>
      </c>
      <c r="C204" s="65" t="s">
        <v>1486</v>
      </c>
      <c r="D204" s="63">
        <v>27</v>
      </c>
      <c r="E204" s="63">
        <v>13</v>
      </c>
      <c r="F204" s="63">
        <v>0</v>
      </c>
      <c r="G204" s="64">
        <v>27</v>
      </c>
      <c r="H204" s="64">
        <v>67.5</v>
      </c>
      <c r="I204" s="63">
        <v>1</v>
      </c>
      <c r="J204" s="63">
        <v>213</v>
      </c>
    </row>
    <row r="205" spans="2:10" ht="12.75">
      <c r="B205" s="61" t="s">
        <v>1487</v>
      </c>
      <c r="C205" s="65" t="s">
        <v>1488</v>
      </c>
      <c r="D205" s="63">
        <v>30</v>
      </c>
      <c r="E205" s="63">
        <v>10</v>
      </c>
      <c r="F205" s="63">
        <v>0</v>
      </c>
      <c r="G205" s="64">
        <v>30</v>
      </c>
      <c r="H205" s="64">
        <v>75</v>
      </c>
      <c r="I205" s="63">
        <v>1</v>
      </c>
      <c r="J205" s="63">
        <v>126</v>
      </c>
    </row>
    <row r="206" spans="2:10" ht="12.75">
      <c r="B206" s="61" t="s">
        <v>1489</v>
      </c>
      <c r="C206" s="65" t="s">
        <v>1490</v>
      </c>
      <c r="D206" s="63">
        <v>29</v>
      </c>
      <c r="E206" s="63">
        <v>11</v>
      </c>
      <c r="F206" s="63">
        <v>0</v>
      </c>
      <c r="G206" s="64">
        <v>29</v>
      </c>
      <c r="H206" s="64">
        <v>72.5</v>
      </c>
      <c r="I206" s="63">
        <v>1</v>
      </c>
      <c r="J206" s="63">
        <v>165</v>
      </c>
    </row>
    <row r="207" spans="2:10" ht="12.75">
      <c r="B207" s="61" t="s">
        <v>1491</v>
      </c>
      <c r="C207" s="65" t="s">
        <v>1492</v>
      </c>
      <c r="D207" s="63">
        <v>25</v>
      </c>
      <c r="E207" s="63">
        <v>15</v>
      </c>
      <c r="F207" s="63">
        <v>0</v>
      </c>
      <c r="G207" s="64">
        <v>25</v>
      </c>
      <c r="H207" s="64">
        <v>62.5</v>
      </c>
      <c r="I207" s="63">
        <v>1</v>
      </c>
      <c r="J207" s="63">
        <v>328</v>
      </c>
    </row>
    <row r="208" spans="2:10" ht="12.75">
      <c r="B208" s="61" t="s">
        <v>1493</v>
      </c>
      <c r="C208" s="65" t="s">
        <v>1494</v>
      </c>
      <c r="D208" s="63">
        <v>29</v>
      </c>
      <c r="E208" s="63">
        <v>11</v>
      </c>
      <c r="F208" s="63">
        <v>0</v>
      </c>
      <c r="G208" s="64">
        <v>29</v>
      </c>
      <c r="H208" s="64">
        <v>72.5</v>
      </c>
      <c r="I208" s="63">
        <v>1</v>
      </c>
      <c r="J208" s="63">
        <v>169</v>
      </c>
    </row>
    <row r="209" spans="2:10" ht="12.75">
      <c r="B209" s="61" t="s">
        <v>1495</v>
      </c>
      <c r="C209" s="65" t="s">
        <v>1496</v>
      </c>
      <c r="D209" s="63">
        <v>24</v>
      </c>
      <c r="E209" s="63">
        <v>15</v>
      </c>
      <c r="F209" s="63">
        <v>1</v>
      </c>
      <c r="G209" s="64">
        <v>24</v>
      </c>
      <c r="H209" s="64">
        <v>60</v>
      </c>
      <c r="I209" s="63">
        <v>1</v>
      </c>
      <c r="J209" s="63">
        <v>348</v>
      </c>
    </row>
    <row r="210" spans="2:10" ht="12.75">
      <c r="B210" s="61" t="s">
        <v>1497</v>
      </c>
      <c r="C210" s="65" t="s">
        <v>1498</v>
      </c>
      <c r="D210" s="63">
        <v>17</v>
      </c>
      <c r="E210" s="63">
        <v>23</v>
      </c>
      <c r="F210" s="63">
        <v>0</v>
      </c>
      <c r="G210" s="64">
        <v>17</v>
      </c>
      <c r="H210" s="64">
        <v>42.5</v>
      </c>
      <c r="I210" s="63">
        <v>1</v>
      </c>
      <c r="J210" s="63">
        <v>408</v>
      </c>
    </row>
    <row r="211" spans="2:10" ht="12.75">
      <c r="B211" s="61" t="s">
        <v>1499</v>
      </c>
      <c r="C211" s="65" t="s">
        <v>1500</v>
      </c>
      <c r="D211" s="63">
        <v>26</v>
      </c>
      <c r="E211" s="63">
        <v>13</v>
      </c>
      <c r="F211" s="63">
        <v>1</v>
      </c>
      <c r="G211" s="64">
        <v>26</v>
      </c>
      <c r="H211" s="64">
        <v>65</v>
      </c>
      <c r="I211" s="63">
        <v>1</v>
      </c>
      <c r="J211" s="63">
        <v>291</v>
      </c>
    </row>
    <row r="212" spans="2:10" ht="12.75">
      <c r="B212" s="61" t="s">
        <v>1501</v>
      </c>
      <c r="C212" s="65" t="s">
        <v>1502</v>
      </c>
      <c r="D212" s="63">
        <v>21</v>
      </c>
      <c r="E212" s="63">
        <v>19</v>
      </c>
      <c r="F212" s="63">
        <v>0</v>
      </c>
      <c r="G212" s="64">
        <v>21</v>
      </c>
      <c r="H212" s="64">
        <v>52.5</v>
      </c>
      <c r="I212" s="63">
        <v>1</v>
      </c>
      <c r="J212" s="63">
        <v>388</v>
      </c>
    </row>
    <row r="213" spans="2:10" ht="12.75">
      <c r="B213" s="61" t="s">
        <v>1503</v>
      </c>
      <c r="C213" s="65" t="s">
        <v>1504</v>
      </c>
      <c r="D213" s="63">
        <v>30</v>
      </c>
      <c r="E213" s="63">
        <v>10</v>
      </c>
      <c r="F213" s="63">
        <v>0</v>
      </c>
      <c r="G213" s="64">
        <v>30</v>
      </c>
      <c r="H213" s="64">
        <v>75</v>
      </c>
      <c r="I213" s="63">
        <v>1</v>
      </c>
      <c r="J213" s="63">
        <v>125</v>
      </c>
    </row>
    <row r="214" spans="2:10" ht="12.75">
      <c r="B214" s="61" t="s">
        <v>1505</v>
      </c>
      <c r="C214" s="65" t="s">
        <v>1506</v>
      </c>
      <c r="D214" s="63">
        <v>28</v>
      </c>
      <c r="E214" s="63">
        <v>12</v>
      </c>
      <c r="F214" s="63">
        <v>0</v>
      </c>
      <c r="G214" s="64">
        <v>28</v>
      </c>
      <c r="H214" s="64">
        <v>70</v>
      </c>
      <c r="I214" s="63">
        <v>1</v>
      </c>
      <c r="J214" s="63">
        <v>204</v>
      </c>
    </row>
    <row r="215" spans="2:10" ht="12.75">
      <c r="B215" s="61" t="s">
        <v>1507</v>
      </c>
      <c r="C215" s="65" t="s">
        <v>1508</v>
      </c>
      <c r="D215" s="63">
        <v>24</v>
      </c>
      <c r="E215" s="63">
        <v>16</v>
      </c>
      <c r="F215" s="63">
        <v>0</v>
      </c>
      <c r="G215" s="64">
        <v>24</v>
      </c>
      <c r="H215" s="64">
        <v>60</v>
      </c>
      <c r="I215" s="63">
        <v>1</v>
      </c>
      <c r="J215" s="63">
        <v>349</v>
      </c>
    </row>
    <row r="216" spans="2:10" ht="12.75">
      <c r="B216" s="61" t="s">
        <v>1509</v>
      </c>
      <c r="C216" s="65" t="s">
        <v>1510</v>
      </c>
      <c r="D216" s="63">
        <v>26</v>
      </c>
      <c r="E216" s="63">
        <v>14</v>
      </c>
      <c r="F216" s="63">
        <v>0</v>
      </c>
      <c r="G216" s="64">
        <v>26</v>
      </c>
      <c r="H216" s="64">
        <v>65</v>
      </c>
      <c r="I216" s="63">
        <v>1</v>
      </c>
      <c r="J216" s="63">
        <v>293</v>
      </c>
    </row>
    <row r="217" spans="2:10" ht="12.75">
      <c r="B217" s="61" t="s">
        <v>1511</v>
      </c>
      <c r="C217" s="65" t="s">
        <v>1512</v>
      </c>
      <c r="D217" s="63">
        <v>32</v>
      </c>
      <c r="E217" s="63">
        <v>8</v>
      </c>
      <c r="F217" s="63">
        <v>0</v>
      </c>
      <c r="G217" s="64">
        <v>32</v>
      </c>
      <c r="H217" s="64">
        <v>80</v>
      </c>
      <c r="I217" s="63">
        <v>1</v>
      </c>
      <c r="J217" s="63">
        <v>66</v>
      </c>
    </row>
    <row r="218" spans="2:10" ht="12.75">
      <c r="B218" s="61" t="s">
        <v>1513</v>
      </c>
      <c r="C218" s="65" t="s">
        <v>1514</v>
      </c>
      <c r="D218" s="63">
        <v>29</v>
      </c>
      <c r="E218" s="63">
        <v>11</v>
      </c>
      <c r="F218" s="63">
        <v>0</v>
      </c>
      <c r="G218" s="64">
        <v>29</v>
      </c>
      <c r="H218" s="64">
        <v>72.5</v>
      </c>
      <c r="I218" s="63">
        <v>1</v>
      </c>
      <c r="J218" s="63">
        <v>167</v>
      </c>
    </row>
    <row r="219" spans="2:10" ht="12.75">
      <c r="B219" s="61" t="s">
        <v>1515</v>
      </c>
      <c r="C219" s="65" t="s">
        <v>1516</v>
      </c>
      <c r="D219" s="63">
        <v>30</v>
      </c>
      <c r="E219" s="63">
        <v>10</v>
      </c>
      <c r="F219" s="63">
        <v>0</v>
      </c>
      <c r="G219" s="64">
        <v>30</v>
      </c>
      <c r="H219" s="64">
        <v>75</v>
      </c>
      <c r="I219" s="63">
        <v>1</v>
      </c>
      <c r="J219" s="63">
        <v>129</v>
      </c>
    </row>
    <row r="220" spans="2:10" ht="12.75">
      <c r="B220" s="61" t="s">
        <v>1517</v>
      </c>
      <c r="C220" s="65" t="s">
        <v>1518</v>
      </c>
      <c r="D220" s="63">
        <v>29</v>
      </c>
      <c r="E220" s="63">
        <v>11</v>
      </c>
      <c r="F220" s="63">
        <v>0</v>
      </c>
      <c r="G220" s="64">
        <v>29</v>
      </c>
      <c r="H220" s="64">
        <v>72.5</v>
      </c>
      <c r="I220" s="63">
        <v>1</v>
      </c>
      <c r="J220" s="63">
        <v>171</v>
      </c>
    </row>
    <row r="221" spans="2:10" ht="12.75">
      <c r="B221" s="61" t="s">
        <v>1519</v>
      </c>
      <c r="C221" s="65" t="s">
        <v>1520</v>
      </c>
      <c r="D221" s="63">
        <v>28</v>
      </c>
      <c r="E221" s="63">
        <v>12</v>
      </c>
      <c r="F221" s="63">
        <v>0</v>
      </c>
      <c r="G221" s="64">
        <v>28</v>
      </c>
      <c r="H221" s="64">
        <v>70</v>
      </c>
      <c r="I221" s="63">
        <v>1</v>
      </c>
      <c r="J221" s="63">
        <v>208</v>
      </c>
    </row>
    <row r="222" spans="2:10" ht="12.75">
      <c r="B222" s="61" t="s">
        <v>1521</v>
      </c>
      <c r="C222" s="65" t="s">
        <v>1522</v>
      </c>
      <c r="D222" s="63">
        <v>32</v>
      </c>
      <c r="E222" s="63">
        <v>8</v>
      </c>
      <c r="F222" s="63">
        <v>0</v>
      </c>
      <c r="G222" s="64">
        <v>32</v>
      </c>
      <c r="H222" s="64">
        <v>80</v>
      </c>
      <c r="I222" s="63">
        <v>1</v>
      </c>
      <c r="J222" s="63">
        <v>67</v>
      </c>
    </row>
    <row r="223" spans="2:10" ht="12.75">
      <c r="B223" s="61" t="s">
        <v>1523</v>
      </c>
      <c r="C223" s="65" t="s">
        <v>1524</v>
      </c>
      <c r="D223" s="63">
        <v>28</v>
      </c>
      <c r="E223" s="63">
        <v>12</v>
      </c>
      <c r="F223" s="63">
        <v>0</v>
      </c>
      <c r="G223" s="64">
        <v>28</v>
      </c>
      <c r="H223" s="64">
        <v>70</v>
      </c>
      <c r="I223" s="63">
        <v>1</v>
      </c>
      <c r="J223" s="63">
        <v>205</v>
      </c>
    </row>
    <row r="224" spans="2:10" ht="12.75">
      <c r="B224" s="61" t="s">
        <v>1525</v>
      </c>
      <c r="C224" s="65" t="s">
        <v>1526</v>
      </c>
      <c r="D224" s="63">
        <v>23</v>
      </c>
      <c r="E224" s="63">
        <v>17</v>
      </c>
      <c r="F224" s="63">
        <v>0</v>
      </c>
      <c r="G224" s="64">
        <v>23</v>
      </c>
      <c r="H224" s="64">
        <v>57.5</v>
      </c>
      <c r="I224" s="63">
        <v>1</v>
      </c>
      <c r="J224" s="63">
        <v>365</v>
      </c>
    </row>
    <row r="225" spans="2:10" ht="12.75">
      <c r="B225" s="61" t="s">
        <v>1527</v>
      </c>
      <c r="C225" s="65" t="s">
        <v>1528</v>
      </c>
      <c r="D225" s="63">
        <v>27</v>
      </c>
      <c r="E225" s="63">
        <v>13</v>
      </c>
      <c r="F225" s="63">
        <v>0</v>
      </c>
      <c r="G225" s="64">
        <v>27</v>
      </c>
      <c r="H225" s="64">
        <v>67.5</v>
      </c>
      <c r="I225" s="63">
        <v>1</v>
      </c>
      <c r="J225" s="63">
        <v>257</v>
      </c>
    </row>
    <row r="226" spans="2:10" ht="12.75">
      <c r="B226" s="61" t="s">
        <v>1529</v>
      </c>
      <c r="C226" s="65" t="s">
        <v>1530</v>
      </c>
      <c r="D226" s="63">
        <v>26</v>
      </c>
      <c r="E226" s="63">
        <v>14</v>
      </c>
      <c r="F226" s="63">
        <v>0</v>
      </c>
      <c r="G226" s="64">
        <v>26</v>
      </c>
      <c r="H226" s="64">
        <v>65</v>
      </c>
      <c r="I226" s="63">
        <v>1</v>
      </c>
      <c r="J226" s="63">
        <v>294</v>
      </c>
    </row>
    <row r="227" spans="2:10" ht="12.75">
      <c r="B227" s="61" t="s">
        <v>1531</v>
      </c>
      <c r="C227" s="65" t="s">
        <v>1532</v>
      </c>
      <c r="D227" s="63">
        <v>33</v>
      </c>
      <c r="E227" s="63">
        <v>7</v>
      </c>
      <c r="F227" s="63">
        <v>0</v>
      </c>
      <c r="G227" s="64">
        <v>33</v>
      </c>
      <c r="H227" s="64">
        <v>82.5</v>
      </c>
      <c r="I227" s="63">
        <v>1</v>
      </c>
      <c r="J227" s="63">
        <v>51</v>
      </c>
    </row>
    <row r="228" spans="2:10" ht="12.75">
      <c r="B228" s="61" t="s">
        <v>1533</v>
      </c>
      <c r="C228" s="65" t="s">
        <v>1534</v>
      </c>
      <c r="D228" s="63">
        <v>32</v>
      </c>
      <c r="E228" s="63">
        <v>8</v>
      </c>
      <c r="F228" s="63">
        <v>0</v>
      </c>
      <c r="G228" s="64">
        <v>32</v>
      </c>
      <c r="H228" s="64">
        <v>80</v>
      </c>
      <c r="I228" s="63">
        <v>1</v>
      </c>
      <c r="J228" s="63">
        <v>69</v>
      </c>
    </row>
    <row r="229" spans="2:10" ht="12.75">
      <c r="B229" s="61" t="s">
        <v>1535</v>
      </c>
      <c r="C229" s="65" t="s">
        <v>1536</v>
      </c>
      <c r="D229" s="63">
        <v>25</v>
      </c>
      <c r="E229" s="63">
        <v>15</v>
      </c>
      <c r="F229" s="63">
        <v>0</v>
      </c>
      <c r="G229" s="64">
        <v>25</v>
      </c>
      <c r="H229" s="64">
        <v>62.5</v>
      </c>
      <c r="I229" s="63">
        <v>1</v>
      </c>
      <c r="J229" s="63">
        <v>330</v>
      </c>
    </row>
    <row r="230" spans="2:10" ht="12.75">
      <c r="B230" s="61" t="s">
        <v>1537</v>
      </c>
      <c r="C230" s="65" t="s">
        <v>1538</v>
      </c>
      <c r="D230" s="63">
        <v>30</v>
      </c>
      <c r="E230" s="63">
        <v>10</v>
      </c>
      <c r="F230" s="63">
        <v>0</v>
      </c>
      <c r="G230" s="64">
        <v>30</v>
      </c>
      <c r="H230" s="64">
        <v>75</v>
      </c>
      <c r="I230" s="63">
        <v>1</v>
      </c>
      <c r="J230" s="63">
        <v>130</v>
      </c>
    </row>
    <row r="231" spans="2:10" ht="12.75">
      <c r="B231" s="61" t="s">
        <v>1539</v>
      </c>
      <c r="C231" s="65" t="s">
        <v>1540</v>
      </c>
      <c r="D231" s="63">
        <v>31</v>
      </c>
      <c r="E231" s="63">
        <v>9</v>
      </c>
      <c r="F231" s="63">
        <v>0</v>
      </c>
      <c r="G231" s="64">
        <v>31</v>
      </c>
      <c r="H231" s="64">
        <v>77.5</v>
      </c>
      <c r="I231" s="63">
        <v>1</v>
      </c>
      <c r="J231" s="63">
        <v>97</v>
      </c>
    </row>
    <row r="232" spans="2:10" ht="12.75">
      <c r="B232" s="61" t="s">
        <v>1541</v>
      </c>
      <c r="C232" s="65" t="s">
        <v>1542</v>
      </c>
      <c r="D232" s="63">
        <v>33</v>
      </c>
      <c r="E232" s="63">
        <v>7</v>
      </c>
      <c r="F232" s="63">
        <v>0</v>
      </c>
      <c r="G232" s="64">
        <v>33</v>
      </c>
      <c r="H232" s="64">
        <v>82.5</v>
      </c>
      <c r="I232" s="63">
        <v>1</v>
      </c>
      <c r="J232" s="63">
        <v>48</v>
      </c>
    </row>
    <row r="233" spans="2:10" ht="12.75">
      <c r="B233" s="61" t="s">
        <v>1543</v>
      </c>
      <c r="C233" s="65" t="s">
        <v>1544</v>
      </c>
      <c r="D233" s="63">
        <v>30</v>
      </c>
      <c r="E233" s="63">
        <v>10</v>
      </c>
      <c r="F233" s="63">
        <v>0</v>
      </c>
      <c r="G233" s="64">
        <v>30</v>
      </c>
      <c r="H233" s="64">
        <v>75</v>
      </c>
      <c r="I233" s="63">
        <v>1</v>
      </c>
      <c r="J233" s="63">
        <v>128</v>
      </c>
    </row>
    <row r="234" spans="2:10" ht="12.75">
      <c r="B234" s="61" t="s">
        <v>1545</v>
      </c>
      <c r="C234" s="65" t="s">
        <v>1546</v>
      </c>
      <c r="D234" s="63">
        <v>25</v>
      </c>
      <c r="E234" s="63">
        <v>15</v>
      </c>
      <c r="F234" s="63">
        <v>0</v>
      </c>
      <c r="G234" s="64">
        <v>25</v>
      </c>
      <c r="H234" s="64">
        <v>62.5</v>
      </c>
      <c r="I234" s="63">
        <v>1</v>
      </c>
      <c r="J234" s="63">
        <v>329</v>
      </c>
    </row>
    <row r="235" spans="2:10" ht="12.75">
      <c r="B235" s="61" t="s">
        <v>1547</v>
      </c>
      <c r="C235" s="65" t="s">
        <v>1548</v>
      </c>
      <c r="D235" s="63">
        <v>25</v>
      </c>
      <c r="E235" s="63">
        <v>15</v>
      </c>
      <c r="F235" s="63">
        <v>0</v>
      </c>
      <c r="G235" s="64">
        <v>25</v>
      </c>
      <c r="H235" s="64">
        <v>62.5</v>
      </c>
      <c r="I235" s="63">
        <v>1</v>
      </c>
      <c r="J235" s="63">
        <v>326</v>
      </c>
    </row>
    <row r="236" spans="2:10" ht="12.75">
      <c r="B236" s="61" t="s">
        <v>1549</v>
      </c>
      <c r="C236" s="65" t="s">
        <v>1550</v>
      </c>
      <c r="D236" s="63">
        <v>34</v>
      </c>
      <c r="E236" s="63">
        <v>6</v>
      </c>
      <c r="F236" s="63">
        <v>0</v>
      </c>
      <c r="G236" s="64">
        <v>34</v>
      </c>
      <c r="H236" s="64">
        <v>85</v>
      </c>
      <c r="I236" s="63">
        <v>1</v>
      </c>
      <c r="J236" s="63">
        <v>31</v>
      </c>
    </row>
    <row r="237" spans="2:10" ht="12.75">
      <c r="B237" s="61" t="s">
        <v>1551</v>
      </c>
      <c r="C237" s="65" t="s">
        <v>1552</v>
      </c>
      <c r="D237" s="63">
        <v>30</v>
      </c>
      <c r="E237" s="63">
        <v>10</v>
      </c>
      <c r="F237" s="63">
        <v>0</v>
      </c>
      <c r="G237" s="64">
        <v>30</v>
      </c>
      <c r="H237" s="64">
        <v>75</v>
      </c>
      <c r="I237" s="63">
        <v>1</v>
      </c>
      <c r="J237" s="63">
        <v>124</v>
      </c>
    </row>
    <row r="238" spans="2:10" ht="12.75">
      <c r="B238" s="61" t="s">
        <v>1553</v>
      </c>
      <c r="C238" s="65" t="s">
        <v>1554</v>
      </c>
      <c r="D238" s="63">
        <v>27</v>
      </c>
      <c r="E238" s="63">
        <v>13</v>
      </c>
      <c r="F238" s="63">
        <v>0</v>
      </c>
      <c r="G238" s="64">
        <v>27</v>
      </c>
      <c r="H238" s="64">
        <v>67.5</v>
      </c>
      <c r="I238" s="63">
        <v>1</v>
      </c>
      <c r="J238" s="63">
        <v>253</v>
      </c>
    </row>
    <row r="239" spans="2:10" ht="12.75">
      <c r="B239" s="61" t="s">
        <v>1555</v>
      </c>
      <c r="C239" s="65" t="s">
        <v>1556</v>
      </c>
      <c r="D239" s="63">
        <v>26</v>
      </c>
      <c r="E239" s="63">
        <v>14</v>
      </c>
      <c r="F239" s="63">
        <v>0</v>
      </c>
      <c r="G239" s="64">
        <v>26</v>
      </c>
      <c r="H239" s="64">
        <v>65</v>
      </c>
      <c r="I239" s="63">
        <v>1</v>
      </c>
      <c r="J239" s="63">
        <v>292</v>
      </c>
    </row>
    <row r="240" spans="2:10" ht="12.75">
      <c r="B240" s="61" t="s">
        <v>1557</v>
      </c>
      <c r="C240" s="65" t="s">
        <v>1558</v>
      </c>
      <c r="D240" s="63">
        <v>31</v>
      </c>
      <c r="E240" s="63">
        <v>9</v>
      </c>
      <c r="F240" s="63">
        <v>0</v>
      </c>
      <c r="G240" s="64">
        <v>31</v>
      </c>
      <c r="H240" s="64">
        <v>77.5</v>
      </c>
      <c r="I240" s="63">
        <v>1</v>
      </c>
      <c r="J240" s="63">
        <v>96</v>
      </c>
    </row>
    <row r="241" spans="2:10" ht="12.75">
      <c r="B241" s="61" t="s">
        <v>1559</v>
      </c>
      <c r="C241" s="65" t="s">
        <v>1560</v>
      </c>
      <c r="D241" s="63">
        <v>26</v>
      </c>
      <c r="E241" s="63">
        <v>14</v>
      </c>
      <c r="F241" s="63">
        <v>0</v>
      </c>
      <c r="G241" s="64">
        <v>26</v>
      </c>
      <c r="H241" s="64">
        <v>65</v>
      </c>
      <c r="I241" s="63">
        <v>1</v>
      </c>
      <c r="J241" s="63">
        <v>296</v>
      </c>
    </row>
    <row r="242" spans="2:10" ht="12.75">
      <c r="B242" s="61" t="s">
        <v>1561</v>
      </c>
      <c r="C242" s="65" t="s">
        <v>1562</v>
      </c>
      <c r="D242" s="63">
        <v>26</v>
      </c>
      <c r="E242" s="63">
        <v>14</v>
      </c>
      <c r="F242" s="63">
        <v>0</v>
      </c>
      <c r="G242" s="64">
        <v>26</v>
      </c>
      <c r="H242" s="64">
        <v>65</v>
      </c>
      <c r="I242" s="63">
        <v>1</v>
      </c>
      <c r="J242" s="63">
        <v>295</v>
      </c>
    </row>
    <row r="243" spans="2:10" ht="12.75">
      <c r="B243" s="61" t="s">
        <v>1563</v>
      </c>
      <c r="C243" s="65" t="s">
        <v>1564</v>
      </c>
      <c r="D243" s="63">
        <v>29</v>
      </c>
      <c r="E243" s="63">
        <v>11</v>
      </c>
      <c r="F243" s="63">
        <v>0</v>
      </c>
      <c r="G243" s="64">
        <v>29</v>
      </c>
      <c r="H243" s="64">
        <v>72.5</v>
      </c>
      <c r="I243" s="63">
        <v>1</v>
      </c>
      <c r="J243" s="63">
        <v>170</v>
      </c>
    </row>
    <row r="244" spans="2:10" ht="12.75">
      <c r="B244" s="61" t="s">
        <v>1565</v>
      </c>
      <c r="C244" s="65" t="s">
        <v>1566</v>
      </c>
      <c r="D244" s="63">
        <v>23</v>
      </c>
      <c r="E244" s="63">
        <v>17</v>
      </c>
      <c r="F244" s="63">
        <v>0</v>
      </c>
      <c r="G244" s="64">
        <v>23</v>
      </c>
      <c r="H244" s="64">
        <v>57.5</v>
      </c>
      <c r="I244" s="63">
        <v>1</v>
      </c>
      <c r="J244" s="63">
        <v>364</v>
      </c>
    </row>
    <row r="245" spans="2:10" ht="12.75">
      <c r="B245" s="61" t="s">
        <v>1567</v>
      </c>
      <c r="C245" s="65" t="s">
        <v>1568</v>
      </c>
      <c r="D245" s="63">
        <v>33</v>
      </c>
      <c r="E245" s="63">
        <v>7</v>
      </c>
      <c r="F245" s="63">
        <v>0</v>
      </c>
      <c r="G245" s="64">
        <v>33</v>
      </c>
      <c r="H245" s="64">
        <v>82.5</v>
      </c>
      <c r="I245" s="63">
        <v>1</v>
      </c>
      <c r="J245" s="63">
        <v>47</v>
      </c>
    </row>
    <row r="246" spans="2:10" ht="12.75">
      <c r="B246" s="61" t="s">
        <v>1569</v>
      </c>
      <c r="C246" s="65" t="s">
        <v>1570</v>
      </c>
      <c r="D246" s="63">
        <v>28</v>
      </c>
      <c r="E246" s="63">
        <v>12</v>
      </c>
      <c r="F246" s="63">
        <v>0</v>
      </c>
      <c r="G246" s="64">
        <v>28</v>
      </c>
      <c r="H246" s="64">
        <v>70</v>
      </c>
      <c r="I246" s="63">
        <v>1</v>
      </c>
      <c r="J246" s="63">
        <v>209</v>
      </c>
    </row>
    <row r="247" spans="2:10" ht="12.75">
      <c r="B247" s="61" t="s">
        <v>1571</v>
      </c>
      <c r="C247" s="65" t="s">
        <v>1572</v>
      </c>
      <c r="D247" s="63">
        <v>27</v>
      </c>
      <c r="E247" s="63">
        <v>13</v>
      </c>
      <c r="F247" s="63">
        <v>0</v>
      </c>
      <c r="G247" s="64">
        <v>27</v>
      </c>
      <c r="H247" s="64">
        <v>67.5</v>
      </c>
      <c r="I247" s="63">
        <v>1</v>
      </c>
      <c r="J247" s="63">
        <v>254</v>
      </c>
    </row>
    <row r="248" spans="2:10" ht="12.75">
      <c r="B248" s="61" t="s">
        <v>1573</v>
      </c>
      <c r="C248" s="65" t="s">
        <v>1574</v>
      </c>
      <c r="D248" s="63">
        <v>28</v>
      </c>
      <c r="E248" s="63">
        <v>12</v>
      </c>
      <c r="F248" s="63">
        <v>0</v>
      </c>
      <c r="G248" s="64">
        <v>28</v>
      </c>
      <c r="H248" s="64">
        <v>70</v>
      </c>
      <c r="I248" s="63">
        <v>1</v>
      </c>
      <c r="J248" s="63">
        <v>206</v>
      </c>
    </row>
    <row r="249" spans="2:10" ht="12.75">
      <c r="B249" s="61" t="s">
        <v>1575</v>
      </c>
      <c r="C249" s="65" t="s">
        <v>1576</v>
      </c>
      <c r="D249" s="63">
        <v>25</v>
      </c>
      <c r="E249" s="63">
        <v>15</v>
      </c>
      <c r="F249" s="63">
        <v>0</v>
      </c>
      <c r="G249" s="64">
        <v>25</v>
      </c>
      <c r="H249" s="64">
        <v>62.5</v>
      </c>
      <c r="I249" s="63">
        <v>1</v>
      </c>
      <c r="J249" s="63">
        <v>327</v>
      </c>
    </row>
    <row r="250" spans="2:10" ht="12.75">
      <c r="B250" s="61" t="s">
        <v>1577</v>
      </c>
      <c r="C250" s="65" t="s">
        <v>1578</v>
      </c>
      <c r="D250" s="63">
        <v>23</v>
      </c>
      <c r="E250" s="63">
        <v>17</v>
      </c>
      <c r="F250" s="63">
        <v>0</v>
      </c>
      <c r="G250" s="64">
        <v>23</v>
      </c>
      <c r="H250" s="64">
        <v>57.5</v>
      </c>
      <c r="I250" s="63">
        <v>1</v>
      </c>
      <c r="J250" s="63">
        <v>366</v>
      </c>
    </row>
    <row r="251" spans="2:10" ht="12.75">
      <c r="B251" s="61" t="s">
        <v>1579</v>
      </c>
      <c r="C251" s="65" t="s">
        <v>1580</v>
      </c>
      <c r="D251" s="63">
        <v>19</v>
      </c>
      <c r="E251" s="63">
        <v>21</v>
      </c>
      <c r="F251" s="63">
        <v>0</v>
      </c>
      <c r="G251" s="64">
        <v>19</v>
      </c>
      <c r="H251" s="64">
        <v>47.5</v>
      </c>
      <c r="I251" s="63">
        <v>1</v>
      </c>
      <c r="J251" s="63">
        <v>403</v>
      </c>
    </row>
    <row r="252" spans="2:10" ht="12.75">
      <c r="B252" s="61" t="s">
        <v>1581</v>
      </c>
      <c r="C252" s="65" t="s">
        <v>1582</v>
      </c>
      <c r="D252" s="63">
        <v>29</v>
      </c>
      <c r="E252" s="63">
        <v>11</v>
      </c>
      <c r="F252" s="63">
        <v>0</v>
      </c>
      <c r="G252" s="64">
        <v>29</v>
      </c>
      <c r="H252" s="64">
        <v>72.5</v>
      </c>
      <c r="I252" s="63">
        <v>1</v>
      </c>
      <c r="J252" s="63">
        <v>166</v>
      </c>
    </row>
    <row r="253" spans="2:10" ht="12.75">
      <c r="B253" s="61" t="s">
        <v>1583</v>
      </c>
      <c r="C253" s="65" t="s">
        <v>1584</v>
      </c>
      <c r="D253" s="63">
        <v>27</v>
      </c>
      <c r="E253" s="63">
        <v>13</v>
      </c>
      <c r="F253" s="63">
        <v>0</v>
      </c>
      <c r="G253" s="64">
        <v>27</v>
      </c>
      <c r="H253" s="64">
        <v>67.5</v>
      </c>
      <c r="I253" s="63">
        <v>1</v>
      </c>
      <c r="J253" s="63">
        <v>256</v>
      </c>
    </row>
    <row r="254" spans="2:10" ht="12.75">
      <c r="B254" s="61" t="s">
        <v>1585</v>
      </c>
      <c r="C254" s="65" t="s">
        <v>1586</v>
      </c>
      <c r="D254" s="63">
        <v>29</v>
      </c>
      <c r="E254" s="63">
        <v>11</v>
      </c>
      <c r="F254" s="63">
        <v>0</v>
      </c>
      <c r="G254" s="64">
        <v>29</v>
      </c>
      <c r="H254" s="64">
        <v>72.5</v>
      </c>
      <c r="I254" s="63">
        <v>1</v>
      </c>
      <c r="J254" s="63">
        <v>168</v>
      </c>
    </row>
    <row r="255" spans="2:10" ht="12.75">
      <c r="B255" s="61" t="s">
        <v>1587</v>
      </c>
      <c r="C255" s="65" t="s">
        <v>1588</v>
      </c>
      <c r="D255" s="63">
        <v>27</v>
      </c>
      <c r="E255" s="63">
        <v>13</v>
      </c>
      <c r="F255" s="63">
        <v>0</v>
      </c>
      <c r="G255" s="64">
        <v>27</v>
      </c>
      <c r="H255" s="64">
        <v>67.5</v>
      </c>
      <c r="I255" s="63">
        <v>1</v>
      </c>
      <c r="J255" s="63">
        <v>255</v>
      </c>
    </row>
    <row r="256" spans="2:10" ht="12.75">
      <c r="B256" s="61" t="s">
        <v>1589</v>
      </c>
      <c r="C256" s="65" t="s">
        <v>1590</v>
      </c>
      <c r="D256" s="63">
        <v>30</v>
      </c>
      <c r="E256" s="63">
        <v>10</v>
      </c>
      <c r="F256" s="63">
        <v>0</v>
      </c>
      <c r="G256" s="64">
        <v>30</v>
      </c>
      <c r="H256" s="64">
        <v>75</v>
      </c>
      <c r="I256" s="63">
        <v>1</v>
      </c>
      <c r="J256" s="63">
        <v>127</v>
      </c>
    </row>
    <row r="257" spans="2:10" ht="12.75">
      <c r="B257" s="61" t="s">
        <v>1591</v>
      </c>
      <c r="C257" s="65" t="s">
        <v>1592</v>
      </c>
      <c r="D257" s="63">
        <v>21</v>
      </c>
      <c r="E257" s="63">
        <v>19</v>
      </c>
      <c r="F257" s="63">
        <v>0</v>
      </c>
      <c r="G257" s="64">
        <v>21</v>
      </c>
      <c r="H257" s="64">
        <v>52.5</v>
      </c>
      <c r="I257" s="63">
        <v>1</v>
      </c>
      <c r="J257" s="63">
        <v>387</v>
      </c>
    </row>
    <row r="258" spans="2:10" ht="12.75">
      <c r="B258" s="61" t="s">
        <v>1593</v>
      </c>
      <c r="C258" s="65" t="s">
        <v>1594</v>
      </c>
      <c r="D258" s="63">
        <v>21</v>
      </c>
      <c r="E258" s="63">
        <v>19</v>
      </c>
      <c r="F258" s="63">
        <v>0</v>
      </c>
      <c r="G258" s="64">
        <v>21</v>
      </c>
      <c r="H258" s="64">
        <v>52.5</v>
      </c>
      <c r="I258" s="63">
        <v>1</v>
      </c>
      <c r="J258" s="63">
        <v>386</v>
      </c>
    </row>
    <row r="259" spans="2:10" ht="12.75">
      <c r="B259" s="61" t="s">
        <v>1595</v>
      </c>
      <c r="C259" s="65" t="s">
        <v>1596</v>
      </c>
      <c r="D259" s="63">
        <v>28</v>
      </c>
      <c r="E259" s="63">
        <v>12</v>
      </c>
      <c r="F259" s="63">
        <v>0</v>
      </c>
      <c r="G259" s="64">
        <v>28</v>
      </c>
      <c r="H259" s="64">
        <v>70</v>
      </c>
      <c r="I259" s="63">
        <v>1</v>
      </c>
      <c r="J259" s="63">
        <v>207</v>
      </c>
    </row>
    <row r="260" spans="2:10" ht="12.75">
      <c r="B260" s="61" t="s">
        <v>1597</v>
      </c>
      <c r="C260" s="65" t="s">
        <v>1598</v>
      </c>
      <c r="D260" s="63">
        <v>35</v>
      </c>
      <c r="E260" s="63">
        <v>5</v>
      </c>
      <c r="F260" s="63">
        <v>0</v>
      </c>
      <c r="G260" s="64">
        <v>35</v>
      </c>
      <c r="H260" s="64">
        <v>87.5</v>
      </c>
      <c r="I260" s="63">
        <v>1</v>
      </c>
      <c r="J260" s="63">
        <v>15</v>
      </c>
    </row>
    <row r="261" spans="2:10" ht="12.75">
      <c r="B261" s="61" t="s">
        <v>1599</v>
      </c>
      <c r="C261" s="65" t="s">
        <v>1600</v>
      </c>
      <c r="D261" s="63">
        <v>29</v>
      </c>
      <c r="E261" s="63">
        <v>11</v>
      </c>
      <c r="F261" s="63">
        <v>0</v>
      </c>
      <c r="G261" s="64">
        <v>29</v>
      </c>
      <c r="H261" s="64">
        <v>72.5</v>
      </c>
      <c r="I261" s="63">
        <v>1</v>
      </c>
      <c r="J261" s="63">
        <v>161</v>
      </c>
    </row>
    <row r="262" spans="2:10" ht="12.75">
      <c r="B262" s="61" t="s">
        <v>1601</v>
      </c>
      <c r="C262" s="65" t="s">
        <v>1602</v>
      </c>
      <c r="D262" s="63">
        <v>20</v>
      </c>
      <c r="E262" s="63">
        <v>20</v>
      </c>
      <c r="F262" s="63">
        <v>0</v>
      </c>
      <c r="G262" s="64">
        <v>20</v>
      </c>
      <c r="H262" s="64">
        <v>50</v>
      </c>
      <c r="I262" s="63">
        <v>1</v>
      </c>
      <c r="J262" s="63">
        <v>399</v>
      </c>
    </row>
    <row r="263" spans="2:10" ht="12.75">
      <c r="B263" s="61" t="s">
        <v>1603</v>
      </c>
      <c r="C263" s="65" t="s">
        <v>1604</v>
      </c>
      <c r="D263" s="63">
        <v>35</v>
      </c>
      <c r="E263" s="63">
        <v>5</v>
      </c>
      <c r="F263" s="63">
        <v>0</v>
      </c>
      <c r="G263" s="64">
        <v>35</v>
      </c>
      <c r="H263" s="64">
        <v>87.5</v>
      </c>
      <c r="I263" s="63">
        <v>1</v>
      </c>
      <c r="J263" s="63">
        <v>14</v>
      </c>
    </row>
    <row r="264" spans="2:10" ht="12.75">
      <c r="B264" s="61" t="s">
        <v>1605</v>
      </c>
      <c r="C264" s="65" t="s">
        <v>1606</v>
      </c>
      <c r="D264" s="63">
        <v>31</v>
      </c>
      <c r="E264" s="63">
        <v>9</v>
      </c>
      <c r="F264" s="63">
        <v>0</v>
      </c>
      <c r="G264" s="64">
        <v>31</v>
      </c>
      <c r="H264" s="64">
        <v>77.5</v>
      </c>
      <c r="I264" s="63">
        <v>1</v>
      </c>
      <c r="J264" s="63">
        <v>94</v>
      </c>
    </row>
    <row r="265" spans="2:10" ht="12.75">
      <c r="B265" s="61" t="s">
        <v>1607</v>
      </c>
      <c r="C265" s="65" t="s">
        <v>1608</v>
      </c>
      <c r="D265" s="63">
        <v>25</v>
      </c>
      <c r="E265" s="63">
        <v>15</v>
      </c>
      <c r="F265" s="63">
        <v>0</v>
      </c>
      <c r="G265" s="64">
        <v>25</v>
      </c>
      <c r="H265" s="64">
        <v>62.5</v>
      </c>
      <c r="I265" s="63">
        <v>1</v>
      </c>
      <c r="J265" s="63">
        <v>323</v>
      </c>
    </row>
    <row r="266" spans="2:10" ht="12.75">
      <c r="B266" s="61" t="s">
        <v>1609</v>
      </c>
      <c r="C266" s="65" t="s">
        <v>1610</v>
      </c>
      <c r="D266" s="63">
        <v>28</v>
      </c>
      <c r="E266" s="63">
        <v>12</v>
      </c>
      <c r="F266" s="63">
        <v>0</v>
      </c>
      <c r="G266" s="64">
        <v>28</v>
      </c>
      <c r="H266" s="64">
        <v>70</v>
      </c>
      <c r="I266" s="63">
        <v>1</v>
      </c>
      <c r="J266" s="63">
        <v>199</v>
      </c>
    </row>
    <row r="267" spans="2:10" ht="12.75">
      <c r="B267" s="61" t="s">
        <v>1611</v>
      </c>
      <c r="C267" s="65" t="s">
        <v>1612</v>
      </c>
      <c r="D267" s="63">
        <v>30</v>
      </c>
      <c r="E267" s="63">
        <v>10</v>
      </c>
      <c r="F267" s="63">
        <v>0</v>
      </c>
      <c r="G267" s="64">
        <v>30</v>
      </c>
      <c r="H267" s="64">
        <v>75</v>
      </c>
      <c r="I267" s="63">
        <v>1</v>
      </c>
      <c r="J267" s="63">
        <v>123</v>
      </c>
    </row>
    <row r="268" spans="2:10" ht="12.75">
      <c r="B268" s="61" t="s">
        <v>1613</v>
      </c>
      <c r="C268" s="65" t="s">
        <v>1614</v>
      </c>
      <c r="D268" s="63">
        <v>23</v>
      </c>
      <c r="E268" s="63">
        <v>17</v>
      </c>
      <c r="F268" s="63">
        <v>0</v>
      </c>
      <c r="G268" s="64">
        <v>23</v>
      </c>
      <c r="H268" s="64">
        <v>57.5</v>
      </c>
      <c r="I268" s="63">
        <v>1</v>
      </c>
      <c r="J268" s="63">
        <v>361</v>
      </c>
    </row>
    <row r="269" spans="2:10" ht="12.75">
      <c r="B269" s="61" t="s">
        <v>1615</v>
      </c>
      <c r="C269" s="65" t="s">
        <v>1616</v>
      </c>
      <c r="D269" s="63">
        <v>36</v>
      </c>
      <c r="E269" s="63">
        <v>4</v>
      </c>
      <c r="F269" s="63">
        <v>0</v>
      </c>
      <c r="G269" s="64">
        <v>36</v>
      </c>
      <c r="H269" s="64">
        <v>90</v>
      </c>
      <c r="I269" s="63">
        <v>1</v>
      </c>
      <c r="J269" s="63">
        <v>9</v>
      </c>
    </row>
    <row r="270" spans="2:10" ht="12.75">
      <c r="B270" s="61" t="s">
        <v>1617</v>
      </c>
      <c r="C270" s="65" t="s">
        <v>1618</v>
      </c>
      <c r="D270" s="63">
        <v>20</v>
      </c>
      <c r="E270" s="63">
        <v>20</v>
      </c>
      <c r="F270" s="63">
        <v>0</v>
      </c>
      <c r="G270" s="64">
        <v>20</v>
      </c>
      <c r="H270" s="64">
        <v>50</v>
      </c>
      <c r="I270" s="63">
        <v>1</v>
      </c>
      <c r="J270" s="63">
        <v>397</v>
      </c>
    </row>
    <row r="271" spans="2:10" ht="12.75">
      <c r="B271" s="61" t="s">
        <v>1619</v>
      </c>
      <c r="C271" s="65" t="s">
        <v>1620</v>
      </c>
      <c r="D271" s="63">
        <v>26</v>
      </c>
      <c r="E271" s="63">
        <v>14</v>
      </c>
      <c r="F271" s="63">
        <v>0</v>
      </c>
      <c r="G271" s="64">
        <v>26</v>
      </c>
      <c r="H271" s="64">
        <v>65</v>
      </c>
      <c r="I271" s="63">
        <v>1</v>
      </c>
      <c r="J271" s="63">
        <v>287</v>
      </c>
    </row>
    <row r="272" spans="2:10" ht="12.75">
      <c r="B272" s="61" t="s">
        <v>1621</v>
      </c>
      <c r="C272" s="65" t="s">
        <v>1622</v>
      </c>
      <c r="D272" s="63">
        <v>25</v>
      </c>
      <c r="E272" s="63">
        <v>15</v>
      </c>
      <c r="F272" s="63">
        <v>0</v>
      </c>
      <c r="G272" s="64">
        <v>25</v>
      </c>
      <c r="H272" s="64">
        <v>62.5</v>
      </c>
      <c r="I272" s="63">
        <v>1</v>
      </c>
      <c r="J272" s="63">
        <v>324</v>
      </c>
    </row>
    <row r="273" spans="2:10" ht="12.75">
      <c r="B273" s="61" t="s">
        <v>1623</v>
      </c>
      <c r="C273" s="65" t="s">
        <v>1624</v>
      </c>
      <c r="D273" s="63">
        <v>30</v>
      </c>
      <c r="E273" s="63">
        <v>10</v>
      </c>
      <c r="F273" s="63">
        <v>0</v>
      </c>
      <c r="G273" s="64">
        <v>30</v>
      </c>
      <c r="H273" s="64">
        <v>75</v>
      </c>
      <c r="I273" s="63">
        <v>1</v>
      </c>
      <c r="J273" s="63">
        <v>118</v>
      </c>
    </row>
    <row r="274" spans="2:10" ht="12.75">
      <c r="B274" s="61" t="s">
        <v>1625</v>
      </c>
      <c r="C274" s="65" t="s">
        <v>1626</v>
      </c>
      <c r="D274" s="63">
        <v>30</v>
      </c>
      <c r="E274" s="63">
        <v>10</v>
      </c>
      <c r="F274" s="63">
        <v>0</v>
      </c>
      <c r="G274" s="64">
        <v>30</v>
      </c>
      <c r="H274" s="64">
        <v>75</v>
      </c>
      <c r="I274" s="63">
        <v>1</v>
      </c>
      <c r="J274" s="63">
        <v>120</v>
      </c>
    </row>
    <row r="275" spans="2:10" ht="12.75">
      <c r="B275" s="61" t="s">
        <v>1627</v>
      </c>
      <c r="C275" s="62"/>
      <c r="D275" s="63">
        <v>29</v>
      </c>
      <c r="E275" s="63">
        <v>11</v>
      </c>
      <c r="F275" s="63">
        <v>0</v>
      </c>
      <c r="G275" s="64">
        <v>29</v>
      </c>
      <c r="H275" s="64">
        <v>72.5</v>
      </c>
      <c r="I275" s="63">
        <v>1</v>
      </c>
      <c r="J275" s="63">
        <v>162</v>
      </c>
    </row>
    <row r="276" spans="2:10" ht="12.75">
      <c r="B276" s="61" t="s">
        <v>1628</v>
      </c>
      <c r="C276" s="65" t="s">
        <v>1629</v>
      </c>
      <c r="D276" s="63">
        <v>31</v>
      </c>
      <c r="E276" s="63">
        <v>9</v>
      </c>
      <c r="F276" s="63">
        <v>0</v>
      </c>
      <c r="G276" s="64">
        <v>31</v>
      </c>
      <c r="H276" s="64">
        <v>77.5</v>
      </c>
      <c r="I276" s="63">
        <v>1</v>
      </c>
      <c r="J276" s="63">
        <v>89</v>
      </c>
    </row>
    <row r="277" spans="2:10" ht="12.75">
      <c r="B277" s="61" t="s">
        <v>1630</v>
      </c>
      <c r="C277" s="65" t="s">
        <v>1631</v>
      </c>
      <c r="D277" s="63">
        <v>29</v>
      </c>
      <c r="E277" s="63">
        <v>11</v>
      </c>
      <c r="F277" s="63">
        <v>0</v>
      </c>
      <c r="G277" s="64">
        <v>29</v>
      </c>
      <c r="H277" s="64">
        <v>72.5</v>
      </c>
      <c r="I277" s="63">
        <v>1</v>
      </c>
      <c r="J277" s="63">
        <v>160</v>
      </c>
    </row>
    <row r="278" spans="2:10" ht="12.75">
      <c r="B278" s="61" t="s">
        <v>1632</v>
      </c>
      <c r="C278" s="65" t="s">
        <v>1633</v>
      </c>
      <c r="D278" s="63">
        <v>30</v>
      </c>
      <c r="E278" s="63">
        <v>10</v>
      </c>
      <c r="F278" s="63">
        <v>0</v>
      </c>
      <c r="G278" s="64">
        <v>30</v>
      </c>
      <c r="H278" s="64">
        <v>75</v>
      </c>
      <c r="I278" s="63">
        <v>1</v>
      </c>
      <c r="J278" s="63">
        <v>116</v>
      </c>
    </row>
    <row r="279" spans="2:10" ht="12.75">
      <c r="B279" s="61" t="s">
        <v>1634</v>
      </c>
      <c r="C279" s="65" t="s">
        <v>1635</v>
      </c>
      <c r="D279" s="63">
        <v>24</v>
      </c>
      <c r="E279" s="63">
        <v>16</v>
      </c>
      <c r="F279" s="63">
        <v>0</v>
      </c>
      <c r="G279" s="64">
        <v>24</v>
      </c>
      <c r="H279" s="64">
        <v>60</v>
      </c>
      <c r="I279" s="63">
        <v>1</v>
      </c>
      <c r="J279" s="63">
        <v>347</v>
      </c>
    </row>
    <row r="280" spans="2:10" ht="12.75">
      <c r="B280" s="61" t="s">
        <v>1636</v>
      </c>
      <c r="C280" s="65" t="s">
        <v>1637</v>
      </c>
      <c r="D280" s="63">
        <v>27</v>
      </c>
      <c r="E280" s="63">
        <v>13</v>
      </c>
      <c r="F280" s="63">
        <v>0</v>
      </c>
      <c r="G280" s="64">
        <v>27</v>
      </c>
      <c r="H280" s="64">
        <v>67.5</v>
      </c>
      <c r="I280" s="63">
        <v>1</v>
      </c>
      <c r="J280" s="63">
        <v>247</v>
      </c>
    </row>
    <row r="281" spans="2:10" ht="12.75">
      <c r="B281" s="61" t="s">
        <v>1638</v>
      </c>
      <c r="C281" s="65" t="s">
        <v>1639</v>
      </c>
      <c r="D281" s="63">
        <v>27</v>
      </c>
      <c r="E281" s="63">
        <v>13</v>
      </c>
      <c r="F281" s="63">
        <v>0</v>
      </c>
      <c r="G281" s="64">
        <v>27</v>
      </c>
      <c r="H281" s="64">
        <v>67.5</v>
      </c>
      <c r="I281" s="63">
        <v>1</v>
      </c>
      <c r="J281" s="63">
        <v>251</v>
      </c>
    </row>
    <row r="282" spans="2:10" ht="12.75">
      <c r="B282" s="61" t="s">
        <v>1640</v>
      </c>
      <c r="C282" s="65" t="s">
        <v>1641</v>
      </c>
      <c r="D282" s="63">
        <v>22</v>
      </c>
      <c r="E282" s="63">
        <v>18</v>
      </c>
      <c r="F282" s="63">
        <v>0</v>
      </c>
      <c r="G282" s="64">
        <v>22</v>
      </c>
      <c r="H282" s="64">
        <v>55</v>
      </c>
      <c r="I282" s="63">
        <v>1</v>
      </c>
      <c r="J282" s="63">
        <v>374</v>
      </c>
    </row>
    <row r="283" spans="2:10" ht="12.75">
      <c r="B283" s="61" t="s">
        <v>1642</v>
      </c>
      <c r="C283" s="65" t="s">
        <v>1643</v>
      </c>
      <c r="D283" s="63">
        <v>30</v>
      </c>
      <c r="E283" s="63">
        <v>10</v>
      </c>
      <c r="F283" s="63">
        <v>0</v>
      </c>
      <c r="G283" s="64">
        <v>30</v>
      </c>
      <c r="H283" s="64">
        <v>75</v>
      </c>
      <c r="I283" s="63">
        <v>1</v>
      </c>
      <c r="J283" s="63">
        <v>117</v>
      </c>
    </row>
    <row r="284" spans="2:10" ht="12.75">
      <c r="B284" s="61" t="s">
        <v>1644</v>
      </c>
      <c r="C284" s="65" t="s">
        <v>1645</v>
      </c>
      <c r="D284" s="63">
        <v>29</v>
      </c>
      <c r="E284" s="63">
        <v>11</v>
      </c>
      <c r="F284" s="63">
        <v>0</v>
      </c>
      <c r="G284" s="64">
        <v>29</v>
      </c>
      <c r="H284" s="64">
        <v>72.5</v>
      </c>
      <c r="I284" s="63">
        <v>1</v>
      </c>
      <c r="J284" s="63">
        <v>158</v>
      </c>
    </row>
    <row r="285" spans="2:10" ht="12.75">
      <c r="B285" s="61" t="s">
        <v>1646</v>
      </c>
      <c r="C285" s="65" t="s">
        <v>1647</v>
      </c>
      <c r="D285" s="63">
        <v>28</v>
      </c>
      <c r="E285" s="63">
        <v>12</v>
      </c>
      <c r="F285" s="63">
        <v>0</v>
      </c>
      <c r="G285" s="64">
        <v>28</v>
      </c>
      <c r="H285" s="64">
        <v>70</v>
      </c>
      <c r="I285" s="63">
        <v>1</v>
      </c>
      <c r="J285" s="63">
        <v>201</v>
      </c>
    </row>
    <row r="286" spans="2:10" ht="12.75">
      <c r="B286" s="61" t="s">
        <v>1648</v>
      </c>
      <c r="C286" s="65" t="s">
        <v>1649</v>
      </c>
      <c r="D286" s="63">
        <v>28</v>
      </c>
      <c r="E286" s="63">
        <v>12</v>
      </c>
      <c r="F286" s="63">
        <v>0</v>
      </c>
      <c r="G286" s="64">
        <v>28</v>
      </c>
      <c r="H286" s="64">
        <v>70</v>
      </c>
      <c r="I286" s="63">
        <v>1</v>
      </c>
      <c r="J286" s="63">
        <v>203</v>
      </c>
    </row>
    <row r="287" spans="2:10" ht="12.75">
      <c r="B287" s="61" t="s">
        <v>1650</v>
      </c>
      <c r="C287" s="65" t="s">
        <v>1651</v>
      </c>
      <c r="D287" s="63">
        <v>25</v>
      </c>
      <c r="E287" s="63">
        <v>15</v>
      </c>
      <c r="F287" s="63">
        <v>0</v>
      </c>
      <c r="G287" s="64">
        <v>25</v>
      </c>
      <c r="H287" s="64">
        <v>62.5</v>
      </c>
      <c r="I287" s="63">
        <v>1</v>
      </c>
      <c r="J287" s="63">
        <v>320</v>
      </c>
    </row>
    <row r="288" spans="2:10" ht="12.75">
      <c r="B288" s="61" t="s">
        <v>1652</v>
      </c>
      <c r="C288" s="65" t="s">
        <v>1653</v>
      </c>
      <c r="D288" s="63">
        <v>25</v>
      </c>
      <c r="E288" s="63">
        <v>15</v>
      </c>
      <c r="F288" s="63">
        <v>0</v>
      </c>
      <c r="G288" s="64">
        <v>25</v>
      </c>
      <c r="H288" s="64">
        <v>62.5</v>
      </c>
      <c r="I288" s="63">
        <v>1</v>
      </c>
      <c r="J288" s="63">
        <v>322</v>
      </c>
    </row>
    <row r="289" spans="2:10" ht="12.75">
      <c r="B289" s="61" t="s">
        <v>1654</v>
      </c>
      <c r="C289" s="65" t="s">
        <v>1655</v>
      </c>
      <c r="D289" s="63">
        <v>20</v>
      </c>
      <c r="E289" s="63">
        <v>20</v>
      </c>
      <c r="F289" s="63">
        <v>0</v>
      </c>
      <c r="G289" s="64">
        <v>20</v>
      </c>
      <c r="H289" s="64">
        <v>50</v>
      </c>
      <c r="I289" s="63">
        <v>1</v>
      </c>
      <c r="J289" s="63">
        <v>400</v>
      </c>
    </row>
    <row r="290" spans="2:10" ht="12.75">
      <c r="B290" s="61" t="s">
        <v>1656</v>
      </c>
      <c r="C290" s="65" t="s">
        <v>1657</v>
      </c>
      <c r="D290" s="63">
        <v>31</v>
      </c>
      <c r="E290" s="63">
        <v>9</v>
      </c>
      <c r="F290" s="63">
        <v>0</v>
      </c>
      <c r="G290" s="64">
        <v>31</v>
      </c>
      <c r="H290" s="64">
        <v>77.5</v>
      </c>
      <c r="I290" s="63">
        <v>1</v>
      </c>
      <c r="J290" s="63">
        <v>90</v>
      </c>
    </row>
    <row r="291" spans="2:10" ht="12.75">
      <c r="B291" s="61" t="s">
        <v>1658</v>
      </c>
      <c r="C291" s="65" t="s">
        <v>1659</v>
      </c>
      <c r="D291" s="63">
        <v>16</v>
      </c>
      <c r="E291" s="63">
        <v>24</v>
      </c>
      <c r="F291" s="63">
        <v>0</v>
      </c>
      <c r="G291" s="64">
        <v>16</v>
      </c>
      <c r="H291" s="64">
        <v>40</v>
      </c>
      <c r="I291" s="63">
        <v>1</v>
      </c>
      <c r="J291" s="63">
        <v>410</v>
      </c>
    </row>
    <row r="292" spans="2:10" ht="12.75">
      <c r="B292" s="61" t="s">
        <v>1660</v>
      </c>
      <c r="C292" s="65" t="s">
        <v>1661</v>
      </c>
      <c r="D292" s="63">
        <v>27</v>
      </c>
      <c r="E292" s="63">
        <v>13</v>
      </c>
      <c r="F292" s="63">
        <v>0</v>
      </c>
      <c r="G292" s="64">
        <v>27</v>
      </c>
      <c r="H292" s="64">
        <v>67.5</v>
      </c>
      <c r="I292" s="63">
        <v>1</v>
      </c>
      <c r="J292" s="63">
        <v>245</v>
      </c>
    </row>
    <row r="293" spans="2:10" ht="12.75">
      <c r="B293" s="61" t="s">
        <v>1662</v>
      </c>
      <c r="C293" s="65" t="s">
        <v>1663</v>
      </c>
      <c r="D293" s="63">
        <v>26</v>
      </c>
      <c r="E293" s="63">
        <v>14</v>
      </c>
      <c r="F293" s="63">
        <v>0</v>
      </c>
      <c r="G293" s="64">
        <v>26</v>
      </c>
      <c r="H293" s="64">
        <v>65</v>
      </c>
      <c r="I293" s="63">
        <v>1</v>
      </c>
      <c r="J293" s="63">
        <v>288</v>
      </c>
    </row>
    <row r="294" spans="2:10" ht="12.75">
      <c r="B294" s="61" t="s">
        <v>1664</v>
      </c>
      <c r="C294" s="65" t="s">
        <v>1665</v>
      </c>
      <c r="D294" s="63">
        <v>27</v>
      </c>
      <c r="E294" s="63">
        <v>13</v>
      </c>
      <c r="F294" s="63">
        <v>0</v>
      </c>
      <c r="G294" s="64">
        <v>27</v>
      </c>
      <c r="H294" s="64">
        <v>67.5</v>
      </c>
      <c r="I294" s="63">
        <v>1</v>
      </c>
      <c r="J294" s="63">
        <v>248</v>
      </c>
    </row>
    <row r="295" spans="2:10" ht="12.75">
      <c r="B295" s="61" t="s">
        <v>1666</v>
      </c>
      <c r="C295" s="65" t="s">
        <v>1667</v>
      </c>
      <c r="D295" s="63">
        <v>29</v>
      </c>
      <c r="E295" s="63">
        <v>11</v>
      </c>
      <c r="F295" s="63">
        <v>0</v>
      </c>
      <c r="G295" s="64">
        <v>29</v>
      </c>
      <c r="H295" s="64">
        <v>72.5</v>
      </c>
      <c r="I295" s="63">
        <v>1</v>
      </c>
      <c r="J295" s="63">
        <v>163</v>
      </c>
    </row>
    <row r="296" spans="2:10" ht="12.75">
      <c r="B296" s="61" t="s">
        <v>1668</v>
      </c>
      <c r="C296" s="65" t="s">
        <v>1669</v>
      </c>
      <c r="D296" s="63">
        <v>23</v>
      </c>
      <c r="E296" s="63">
        <v>17</v>
      </c>
      <c r="F296" s="63">
        <v>0</v>
      </c>
      <c r="G296" s="64">
        <v>23</v>
      </c>
      <c r="H296" s="64">
        <v>57.5</v>
      </c>
      <c r="I296" s="63">
        <v>1</v>
      </c>
      <c r="J296" s="63">
        <v>362</v>
      </c>
    </row>
    <row r="297" spans="2:10" ht="12.75">
      <c r="B297" s="61" t="s">
        <v>1670</v>
      </c>
      <c r="C297" s="65" t="s">
        <v>1671</v>
      </c>
      <c r="D297" s="63">
        <v>9</v>
      </c>
      <c r="E297" s="63">
        <v>31</v>
      </c>
      <c r="F297" s="63">
        <v>0</v>
      </c>
      <c r="G297" s="64">
        <v>9</v>
      </c>
      <c r="H297" s="64">
        <v>22.5</v>
      </c>
      <c r="I297" s="63">
        <v>1</v>
      </c>
      <c r="J297" s="63">
        <v>413</v>
      </c>
    </row>
    <row r="298" spans="2:10" ht="12.75">
      <c r="B298" s="61" t="s">
        <v>1672</v>
      </c>
      <c r="C298" s="65" t="s">
        <v>1673</v>
      </c>
      <c r="D298" s="63">
        <v>28</v>
      </c>
      <c r="E298" s="63">
        <v>12</v>
      </c>
      <c r="F298" s="63">
        <v>0</v>
      </c>
      <c r="G298" s="64">
        <v>28</v>
      </c>
      <c r="H298" s="64">
        <v>70</v>
      </c>
      <c r="I298" s="63">
        <v>1</v>
      </c>
      <c r="J298" s="63">
        <v>200</v>
      </c>
    </row>
    <row r="299" spans="2:10" ht="12.75">
      <c r="B299" s="61" t="s">
        <v>1674</v>
      </c>
      <c r="C299" s="65" t="s">
        <v>1675</v>
      </c>
      <c r="D299" s="63">
        <v>33</v>
      </c>
      <c r="E299" s="63">
        <v>7</v>
      </c>
      <c r="F299" s="63">
        <v>0</v>
      </c>
      <c r="G299" s="64">
        <v>33</v>
      </c>
      <c r="H299" s="64">
        <v>82.5</v>
      </c>
      <c r="I299" s="63">
        <v>1</v>
      </c>
      <c r="J299" s="63">
        <v>46</v>
      </c>
    </row>
    <row r="300" spans="2:10" ht="12.75">
      <c r="B300" s="61" t="s">
        <v>1676</v>
      </c>
      <c r="C300" s="65" t="s">
        <v>1677</v>
      </c>
      <c r="D300" s="63">
        <v>27</v>
      </c>
      <c r="E300" s="63">
        <v>13</v>
      </c>
      <c r="F300" s="63">
        <v>0</v>
      </c>
      <c r="G300" s="64">
        <v>27</v>
      </c>
      <c r="H300" s="64">
        <v>67.5</v>
      </c>
      <c r="I300" s="63">
        <v>1</v>
      </c>
      <c r="J300" s="63">
        <v>246</v>
      </c>
    </row>
    <row r="301" spans="2:10" ht="12.75">
      <c r="B301" s="61" t="s">
        <v>1678</v>
      </c>
      <c r="C301" s="65" t="s">
        <v>1679</v>
      </c>
      <c r="D301" s="63">
        <v>29</v>
      </c>
      <c r="E301" s="63">
        <v>11</v>
      </c>
      <c r="F301" s="63">
        <v>0</v>
      </c>
      <c r="G301" s="64">
        <v>29</v>
      </c>
      <c r="H301" s="64">
        <v>72.5</v>
      </c>
      <c r="I301" s="63">
        <v>1</v>
      </c>
      <c r="J301" s="63">
        <v>157</v>
      </c>
    </row>
    <row r="302" spans="2:10" ht="12.75">
      <c r="B302" s="61" t="s">
        <v>1680</v>
      </c>
      <c r="C302" s="65" t="s">
        <v>1681</v>
      </c>
      <c r="D302" s="63">
        <v>28</v>
      </c>
      <c r="E302" s="63">
        <v>12</v>
      </c>
      <c r="F302" s="63">
        <v>0</v>
      </c>
      <c r="G302" s="64">
        <v>28</v>
      </c>
      <c r="H302" s="64">
        <v>70</v>
      </c>
      <c r="I302" s="63">
        <v>1</v>
      </c>
      <c r="J302" s="63">
        <v>202</v>
      </c>
    </row>
    <row r="303" spans="2:10" ht="12.75">
      <c r="B303" s="61" t="s">
        <v>1682</v>
      </c>
      <c r="C303" s="65" t="s">
        <v>1683</v>
      </c>
      <c r="D303" s="63">
        <v>22</v>
      </c>
      <c r="E303" s="63">
        <v>17</v>
      </c>
      <c r="F303" s="63">
        <v>1</v>
      </c>
      <c r="G303" s="64">
        <v>22</v>
      </c>
      <c r="H303" s="64">
        <v>55</v>
      </c>
      <c r="I303" s="63">
        <v>1</v>
      </c>
      <c r="J303" s="63">
        <v>376</v>
      </c>
    </row>
    <row r="304" spans="2:10" ht="12.75">
      <c r="B304" s="61" t="s">
        <v>1684</v>
      </c>
      <c r="C304" s="65" t="s">
        <v>1685</v>
      </c>
      <c r="D304" s="63">
        <v>30</v>
      </c>
      <c r="E304" s="63">
        <v>10</v>
      </c>
      <c r="F304" s="63">
        <v>0</v>
      </c>
      <c r="G304" s="64">
        <v>30</v>
      </c>
      <c r="H304" s="64">
        <v>75</v>
      </c>
      <c r="I304" s="63">
        <v>1</v>
      </c>
      <c r="J304" s="63">
        <v>119</v>
      </c>
    </row>
    <row r="305" spans="2:10" ht="12.75">
      <c r="B305" s="61" t="s">
        <v>1686</v>
      </c>
      <c r="C305" s="65" t="s">
        <v>1687</v>
      </c>
      <c r="D305" s="63">
        <v>29</v>
      </c>
      <c r="E305" s="63">
        <v>11</v>
      </c>
      <c r="F305" s="63">
        <v>0</v>
      </c>
      <c r="G305" s="64">
        <v>29</v>
      </c>
      <c r="H305" s="64">
        <v>72.5</v>
      </c>
      <c r="I305" s="63">
        <v>1</v>
      </c>
      <c r="J305" s="63">
        <v>159</v>
      </c>
    </row>
    <row r="306" spans="2:10" ht="12.75">
      <c r="B306" s="61" t="s">
        <v>1688</v>
      </c>
      <c r="C306" s="65" t="s">
        <v>1689</v>
      </c>
      <c r="D306" s="63">
        <v>31</v>
      </c>
      <c r="E306" s="63">
        <v>9</v>
      </c>
      <c r="F306" s="63">
        <v>0</v>
      </c>
      <c r="G306" s="64">
        <v>31</v>
      </c>
      <c r="H306" s="64">
        <v>77.5</v>
      </c>
      <c r="I306" s="63">
        <v>1</v>
      </c>
      <c r="J306" s="63">
        <v>93</v>
      </c>
    </row>
    <row r="307" spans="2:10" ht="12.75">
      <c r="B307" s="61" t="s">
        <v>1690</v>
      </c>
      <c r="C307" s="65" t="s">
        <v>1691</v>
      </c>
      <c r="D307" s="63">
        <v>20</v>
      </c>
      <c r="E307" s="63">
        <v>20</v>
      </c>
      <c r="F307" s="63">
        <v>0</v>
      </c>
      <c r="G307" s="64">
        <v>20</v>
      </c>
      <c r="H307" s="64">
        <v>50</v>
      </c>
      <c r="I307" s="63">
        <v>1</v>
      </c>
      <c r="J307" s="63">
        <v>398</v>
      </c>
    </row>
    <row r="308" spans="2:10" ht="12.75">
      <c r="B308" s="61" t="s">
        <v>1692</v>
      </c>
      <c r="C308" s="65" t="s">
        <v>1693</v>
      </c>
      <c r="D308" s="63">
        <v>25</v>
      </c>
      <c r="E308" s="63">
        <v>15</v>
      </c>
      <c r="F308" s="63">
        <v>0</v>
      </c>
      <c r="G308" s="64">
        <v>25</v>
      </c>
      <c r="H308" s="64">
        <v>62.5</v>
      </c>
      <c r="I308" s="63">
        <v>1</v>
      </c>
      <c r="J308" s="63">
        <v>325</v>
      </c>
    </row>
    <row r="309" spans="2:10" ht="12.75">
      <c r="B309" s="61" t="s">
        <v>1694</v>
      </c>
      <c r="C309" s="65" t="s">
        <v>1695</v>
      </c>
      <c r="D309" s="63">
        <v>29</v>
      </c>
      <c r="E309" s="63">
        <v>11</v>
      </c>
      <c r="F309" s="63">
        <v>0</v>
      </c>
      <c r="G309" s="64">
        <v>29</v>
      </c>
      <c r="H309" s="64">
        <v>72.5</v>
      </c>
      <c r="I309" s="63">
        <v>1</v>
      </c>
      <c r="J309" s="63">
        <v>164</v>
      </c>
    </row>
    <row r="310" spans="2:10" ht="12.75">
      <c r="B310" s="61" t="s">
        <v>1696</v>
      </c>
      <c r="C310" s="65" t="s">
        <v>1697</v>
      </c>
      <c r="D310" s="63">
        <v>21</v>
      </c>
      <c r="E310" s="63">
        <v>19</v>
      </c>
      <c r="F310" s="63">
        <v>0</v>
      </c>
      <c r="G310" s="64">
        <v>21</v>
      </c>
      <c r="H310" s="64">
        <v>52.5</v>
      </c>
      <c r="I310" s="63">
        <v>1</v>
      </c>
      <c r="J310" s="63">
        <v>384</v>
      </c>
    </row>
    <row r="311" spans="2:10" ht="12.75">
      <c r="B311" s="61" t="s">
        <v>1698</v>
      </c>
      <c r="C311" s="65" t="s">
        <v>1699</v>
      </c>
      <c r="D311" s="63">
        <v>31</v>
      </c>
      <c r="E311" s="63">
        <v>9</v>
      </c>
      <c r="F311" s="63">
        <v>0</v>
      </c>
      <c r="G311" s="64">
        <v>31</v>
      </c>
      <c r="H311" s="64">
        <v>77.5</v>
      </c>
      <c r="I311" s="63">
        <v>1</v>
      </c>
      <c r="J311" s="63">
        <v>92</v>
      </c>
    </row>
    <row r="312" spans="2:10" ht="12.75">
      <c r="B312" s="61" t="s">
        <v>1700</v>
      </c>
      <c r="C312" s="65" t="s">
        <v>1701</v>
      </c>
      <c r="D312" s="63">
        <v>25</v>
      </c>
      <c r="E312" s="63">
        <v>15</v>
      </c>
      <c r="F312" s="63">
        <v>0</v>
      </c>
      <c r="G312" s="64">
        <v>25</v>
      </c>
      <c r="H312" s="64">
        <v>62.5</v>
      </c>
      <c r="I312" s="63">
        <v>1</v>
      </c>
      <c r="J312" s="63">
        <v>321</v>
      </c>
    </row>
    <row r="313" spans="2:10" ht="12.75">
      <c r="B313" s="61" t="s">
        <v>1702</v>
      </c>
      <c r="C313" s="65" t="s">
        <v>1703</v>
      </c>
      <c r="D313" s="63">
        <v>30</v>
      </c>
      <c r="E313" s="63">
        <v>10</v>
      </c>
      <c r="F313" s="63">
        <v>0</v>
      </c>
      <c r="G313" s="64">
        <v>30</v>
      </c>
      <c r="H313" s="64">
        <v>75</v>
      </c>
      <c r="I313" s="63">
        <v>1</v>
      </c>
      <c r="J313" s="63">
        <v>121</v>
      </c>
    </row>
    <row r="314" spans="2:10" ht="12.75">
      <c r="B314" s="61" t="s">
        <v>1704</v>
      </c>
      <c r="C314" s="65" t="s">
        <v>1705</v>
      </c>
      <c r="D314" s="63">
        <v>27</v>
      </c>
      <c r="E314" s="63">
        <v>13</v>
      </c>
      <c r="F314" s="63">
        <v>0</v>
      </c>
      <c r="G314" s="64">
        <v>27</v>
      </c>
      <c r="H314" s="64">
        <v>67.5</v>
      </c>
      <c r="I314" s="63">
        <v>1</v>
      </c>
      <c r="J314" s="63">
        <v>252</v>
      </c>
    </row>
    <row r="315" spans="2:10" ht="12.75">
      <c r="B315" s="61" t="s">
        <v>1706</v>
      </c>
      <c r="C315" s="65" t="s">
        <v>1707</v>
      </c>
      <c r="D315" s="63">
        <v>38</v>
      </c>
      <c r="E315" s="63">
        <v>8</v>
      </c>
      <c r="F315" s="63">
        <v>0</v>
      </c>
      <c r="G315" s="64">
        <v>8</v>
      </c>
      <c r="H315" s="64">
        <v>95</v>
      </c>
      <c r="I315" s="63">
        <v>1</v>
      </c>
      <c r="J315" s="63">
        <v>414</v>
      </c>
    </row>
    <row r="316" spans="2:10" ht="12.75">
      <c r="B316" s="61" t="s">
        <v>1708</v>
      </c>
      <c r="C316" s="65" t="s">
        <v>1709</v>
      </c>
      <c r="D316" s="63">
        <v>34</v>
      </c>
      <c r="E316" s="63">
        <v>6</v>
      </c>
      <c r="F316" s="63">
        <v>0</v>
      </c>
      <c r="G316" s="64">
        <v>34</v>
      </c>
      <c r="H316" s="64">
        <v>85</v>
      </c>
      <c r="I316" s="63">
        <v>1</v>
      </c>
      <c r="J316" s="63">
        <v>20</v>
      </c>
    </row>
    <row r="317" spans="2:10" ht="12.75">
      <c r="B317" s="61" t="s">
        <v>1710</v>
      </c>
      <c r="C317" s="65" t="s">
        <v>1711</v>
      </c>
      <c r="D317" s="63">
        <v>28</v>
      </c>
      <c r="E317" s="63">
        <v>12</v>
      </c>
      <c r="F317" s="63">
        <v>0</v>
      </c>
      <c r="G317" s="64">
        <v>28</v>
      </c>
      <c r="H317" s="64">
        <v>70</v>
      </c>
      <c r="I317" s="63">
        <v>1</v>
      </c>
      <c r="J317" s="63">
        <v>181</v>
      </c>
    </row>
    <row r="318" spans="2:10" ht="12.75">
      <c r="B318" s="61" t="s">
        <v>1712</v>
      </c>
      <c r="C318" s="65" t="s">
        <v>1713</v>
      </c>
      <c r="D318" s="63">
        <v>31</v>
      </c>
      <c r="E318" s="63">
        <v>9</v>
      </c>
      <c r="F318" s="63">
        <v>0</v>
      </c>
      <c r="G318" s="64">
        <v>31</v>
      </c>
      <c r="H318" s="64">
        <v>77.5</v>
      </c>
      <c r="I318" s="63">
        <v>1</v>
      </c>
      <c r="J318" s="63">
        <v>78</v>
      </c>
    </row>
    <row r="319" spans="2:10" ht="12.75">
      <c r="B319" s="61" t="s">
        <v>1714</v>
      </c>
      <c r="C319" s="65" t="s">
        <v>1715</v>
      </c>
      <c r="D319" s="63">
        <v>27</v>
      </c>
      <c r="E319" s="63">
        <v>13</v>
      </c>
      <c r="F319" s="63">
        <v>0</v>
      </c>
      <c r="G319" s="64">
        <v>27</v>
      </c>
      <c r="H319" s="64">
        <v>67.5</v>
      </c>
      <c r="I319" s="63">
        <v>1</v>
      </c>
      <c r="J319" s="63">
        <v>241</v>
      </c>
    </row>
    <row r="320" spans="2:10" ht="12.75">
      <c r="B320" s="61" t="s">
        <v>1716</v>
      </c>
      <c r="C320" s="65" t="s">
        <v>1717</v>
      </c>
      <c r="D320" s="63">
        <v>29</v>
      </c>
      <c r="E320" s="63">
        <v>11</v>
      </c>
      <c r="F320" s="63">
        <v>0</v>
      </c>
      <c r="G320" s="64">
        <v>29</v>
      </c>
      <c r="H320" s="64">
        <v>72.5</v>
      </c>
      <c r="I320" s="63">
        <v>1</v>
      </c>
      <c r="J320" s="63">
        <v>156</v>
      </c>
    </row>
    <row r="321" spans="2:10" ht="12.75">
      <c r="B321" s="61" t="s">
        <v>1718</v>
      </c>
      <c r="C321" s="65" t="s">
        <v>1719</v>
      </c>
      <c r="D321" s="63">
        <v>34</v>
      </c>
      <c r="E321" s="63">
        <v>6</v>
      </c>
      <c r="F321" s="63">
        <v>0</v>
      </c>
      <c r="G321" s="64">
        <v>34</v>
      </c>
      <c r="H321" s="64">
        <v>86</v>
      </c>
      <c r="I321" s="63">
        <v>1</v>
      </c>
      <c r="J321" s="63">
        <v>27</v>
      </c>
    </row>
    <row r="322" spans="2:10" ht="12.75">
      <c r="B322" s="61" t="s">
        <v>1720</v>
      </c>
      <c r="C322" s="65" t="s">
        <v>1721</v>
      </c>
      <c r="D322" s="63">
        <v>35</v>
      </c>
      <c r="E322" s="63">
        <v>5</v>
      </c>
      <c r="F322" s="63">
        <v>0</v>
      </c>
      <c r="G322" s="64">
        <v>35</v>
      </c>
      <c r="H322" s="64">
        <v>87.5</v>
      </c>
      <c r="I322" s="63">
        <v>1</v>
      </c>
      <c r="J322" s="63">
        <v>12</v>
      </c>
    </row>
    <row r="323" spans="2:10" ht="12.75">
      <c r="B323" s="61" t="s">
        <v>1722</v>
      </c>
      <c r="C323" s="65" t="s">
        <v>1723</v>
      </c>
      <c r="D323" s="63">
        <v>29</v>
      </c>
      <c r="E323" s="63">
        <v>11</v>
      </c>
      <c r="F323" s="63">
        <v>0</v>
      </c>
      <c r="G323" s="64">
        <v>29</v>
      </c>
      <c r="H323" s="64">
        <v>72.5</v>
      </c>
      <c r="I323" s="63">
        <v>1</v>
      </c>
      <c r="J323" s="63">
        <v>133</v>
      </c>
    </row>
    <row r="324" spans="2:10" ht="12.75">
      <c r="B324" s="61" t="s">
        <v>1724</v>
      </c>
      <c r="C324" s="65" t="s">
        <v>1725</v>
      </c>
      <c r="D324" s="63">
        <v>22</v>
      </c>
      <c r="E324" s="63">
        <v>18</v>
      </c>
      <c r="F324" s="63">
        <v>0</v>
      </c>
      <c r="G324" s="64">
        <v>22</v>
      </c>
      <c r="H324" s="64">
        <v>55</v>
      </c>
      <c r="I324" s="63">
        <v>1</v>
      </c>
      <c r="J324" s="63">
        <v>367</v>
      </c>
    </row>
    <row r="325" spans="2:10" ht="12.75">
      <c r="B325" s="61" t="s">
        <v>1726</v>
      </c>
      <c r="C325" s="65" t="s">
        <v>1727</v>
      </c>
      <c r="D325" s="63">
        <v>23</v>
      </c>
      <c r="E325" s="63">
        <v>17</v>
      </c>
      <c r="F325" s="63">
        <v>0</v>
      </c>
      <c r="G325" s="64">
        <v>23</v>
      </c>
      <c r="H325" s="64">
        <v>57.5</v>
      </c>
      <c r="I325" s="63">
        <v>1</v>
      </c>
      <c r="J325" s="63">
        <v>353</v>
      </c>
    </row>
    <row r="326" spans="2:10" ht="12.75">
      <c r="B326" s="61" t="s">
        <v>1728</v>
      </c>
      <c r="C326" s="65" t="s">
        <v>1729</v>
      </c>
      <c r="D326" s="63">
        <v>22</v>
      </c>
      <c r="E326" s="63">
        <v>18</v>
      </c>
      <c r="F326" s="63">
        <v>0</v>
      </c>
      <c r="G326" s="64">
        <v>22</v>
      </c>
      <c r="H326" s="64">
        <v>55</v>
      </c>
      <c r="I326" s="63">
        <v>1</v>
      </c>
      <c r="J326" s="63">
        <v>369</v>
      </c>
    </row>
    <row r="327" spans="2:10" ht="12.75">
      <c r="B327" s="61" t="s">
        <v>1730</v>
      </c>
      <c r="C327" s="65" t="s">
        <v>1731</v>
      </c>
      <c r="D327" s="63">
        <v>28</v>
      </c>
      <c r="E327" s="63">
        <v>12</v>
      </c>
      <c r="F327" s="63">
        <v>0</v>
      </c>
      <c r="G327" s="64">
        <v>28</v>
      </c>
      <c r="H327" s="64">
        <v>70</v>
      </c>
      <c r="I327" s="63">
        <v>1</v>
      </c>
      <c r="J327" s="63">
        <v>184</v>
      </c>
    </row>
    <row r="328" spans="2:10" ht="12.75">
      <c r="B328" s="61" t="s">
        <v>1732</v>
      </c>
      <c r="C328" s="65" t="s">
        <v>1733</v>
      </c>
      <c r="D328" s="63">
        <v>33</v>
      </c>
      <c r="E328" s="63">
        <v>7</v>
      </c>
      <c r="F328" s="63">
        <v>0</v>
      </c>
      <c r="G328" s="64">
        <v>33</v>
      </c>
      <c r="H328" s="64">
        <v>82.5</v>
      </c>
      <c r="I328" s="63">
        <v>1</v>
      </c>
      <c r="J328" s="63">
        <v>39</v>
      </c>
    </row>
    <row r="329" spans="2:10" ht="12.75">
      <c r="B329" s="61" t="s">
        <v>1734</v>
      </c>
      <c r="C329" s="65" t="s">
        <v>1735</v>
      </c>
      <c r="D329" s="63">
        <v>33</v>
      </c>
      <c r="E329" s="63">
        <v>7</v>
      </c>
      <c r="F329" s="63">
        <v>0</v>
      </c>
      <c r="G329" s="64">
        <v>33</v>
      </c>
      <c r="H329" s="64">
        <v>82.5</v>
      </c>
      <c r="I329" s="63">
        <v>1</v>
      </c>
      <c r="J329" s="63">
        <v>40</v>
      </c>
    </row>
    <row r="330" spans="2:10" ht="12.75">
      <c r="B330" s="61" t="s">
        <v>1736</v>
      </c>
      <c r="C330" s="65" t="s">
        <v>1737</v>
      </c>
      <c r="D330" s="63">
        <v>27</v>
      </c>
      <c r="E330" s="63">
        <v>13</v>
      </c>
      <c r="F330" s="63">
        <v>0</v>
      </c>
      <c r="G330" s="64">
        <v>27</v>
      </c>
      <c r="H330" s="64">
        <v>67.5</v>
      </c>
      <c r="I330" s="63">
        <v>1</v>
      </c>
      <c r="J330" s="63">
        <v>222</v>
      </c>
    </row>
    <row r="331" spans="2:10" ht="12.75">
      <c r="B331" s="61" t="s">
        <v>1738</v>
      </c>
      <c r="C331" s="65" t="s">
        <v>1739</v>
      </c>
      <c r="D331" s="63">
        <v>31</v>
      </c>
      <c r="E331" s="63">
        <v>9</v>
      </c>
      <c r="F331" s="63">
        <v>0</v>
      </c>
      <c r="G331" s="64">
        <v>31</v>
      </c>
      <c r="H331" s="64">
        <v>77.5</v>
      </c>
      <c r="I331" s="63">
        <v>1</v>
      </c>
      <c r="J331" s="63">
        <v>77</v>
      </c>
    </row>
    <row r="332" spans="2:10" ht="12.75">
      <c r="B332" s="61" t="s">
        <v>1740</v>
      </c>
      <c r="C332" s="65" t="s">
        <v>1741</v>
      </c>
      <c r="D332" s="63">
        <v>24</v>
      </c>
      <c r="E332" s="63">
        <v>16</v>
      </c>
      <c r="F332" s="63">
        <v>0</v>
      </c>
      <c r="G332" s="64">
        <v>24</v>
      </c>
      <c r="H332" s="64">
        <v>60</v>
      </c>
      <c r="I332" s="63">
        <v>1</v>
      </c>
      <c r="J332" s="63">
        <v>340</v>
      </c>
    </row>
    <row r="333" spans="2:10" ht="12.75">
      <c r="B333" s="61" t="s">
        <v>1742</v>
      </c>
      <c r="C333" s="65" t="s">
        <v>1743</v>
      </c>
      <c r="D333" s="63">
        <v>31</v>
      </c>
      <c r="E333" s="63">
        <v>9</v>
      </c>
      <c r="F333" s="63">
        <v>0</v>
      </c>
      <c r="G333" s="64">
        <v>31</v>
      </c>
      <c r="H333" s="64">
        <v>77.5</v>
      </c>
      <c r="I333" s="63">
        <v>1</v>
      </c>
      <c r="J333" s="63">
        <v>87</v>
      </c>
    </row>
    <row r="334" spans="2:10" ht="12.75">
      <c r="B334" s="61" t="s">
        <v>1744</v>
      </c>
      <c r="C334" s="65" t="s">
        <v>1745</v>
      </c>
      <c r="D334" s="63">
        <v>32</v>
      </c>
      <c r="E334" s="63">
        <v>8</v>
      </c>
      <c r="F334" s="63">
        <v>0</v>
      </c>
      <c r="G334" s="64">
        <v>32</v>
      </c>
      <c r="H334" s="64">
        <v>80</v>
      </c>
      <c r="I334" s="63">
        <v>1</v>
      </c>
      <c r="J334" s="63">
        <v>62</v>
      </c>
    </row>
    <row r="335" spans="2:10" ht="12.75">
      <c r="B335" s="61" t="s">
        <v>1746</v>
      </c>
      <c r="C335" s="65" t="s">
        <v>1747</v>
      </c>
      <c r="D335" s="63">
        <v>27</v>
      </c>
      <c r="E335" s="63">
        <v>13</v>
      </c>
      <c r="F335" s="63">
        <v>0</v>
      </c>
      <c r="G335" s="64">
        <v>27</v>
      </c>
      <c r="H335" s="64">
        <v>67.5</v>
      </c>
      <c r="I335" s="63">
        <v>1</v>
      </c>
      <c r="J335" s="63">
        <v>236</v>
      </c>
    </row>
    <row r="336" spans="2:10" ht="12.75">
      <c r="B336" s="61" t="s">
        <v>1748</v>
      </c>
      <c r="C336" s="65" t="s">
        <v>1749</v>
      </c>
      <c r="D336" s="63">
        <v>30</v>
      </c>
      <c r="E336" s="63">
        <v>10</v>
      </c>
      <c r="F336" s="63">
        <v>0</v>
      </c>
      <c r="G336" s="64">
        <v>30</v>
      </c>
      <c r="H336" s="64">
        <v>75</v>
      </c>
      <c r="I336" s="63">
        <v>1</v>
      </c>
      <c r="J336" s="63">
        <v>111</v>
      </c>
    </row>
    <row r="337" spans="2:10" ht="12.75">
      <c r="B337" s="61" t="s">
        <v>1750</v>
      </c>
      <c r="C337" s="65" t="s">
        <v>1751</v>
      </c>
      <c r="D337" s="63">
        <v>27</v>
      </c>
      <c r="E337" s="63">
        <v>13</v>
      </c>
      <c r="F337" s="63">
        <v>0</v>
      </c>
      <c r="G337" s="64">
        <v>27</v>
      </c>
      <c r="H337" s="64">
        <v>67.5</v>
      </c>
      <c r="I337" s="63">
        <v>1</v>
      </c>
      <c r="J337" s="63">
        <v>235</v>
      </c>
    </row>
    <row r="338" spans="2:10" ht="12.75">
      <c r="B338" s="61" t="s">
        <v>1752</v>
      </c>
      <c r="C338" s="65" t="s">
        <v>1753</v>
      </c>
      <c r="D338" s="63">
        <v>26</v>
      </c>
      <c r="E338" s="63">
        <v>14</v>
      </c>
      <c r="F338" s="63">
        <v>0</v>
      </c>
      <c r="G338" s="64">
        <v>26</v>
      </c>
      <c r="H338" s="64">
        <v>65</v>
      </c>
      <c r="I338" s="63">
        <v>1</v>
      </c>
      <c r="J338" s="63">
        <v>279</v>
      </c>
    </row>
    <row r="339" spans="2:10" ht="12.75">
      <c r="B339" s="61" t="s">
        <v>1754</v>
      </c>
      <c r="C339" s="65" t="s">
        <v>1755</v>
      </c>
      <c r="D339" s="63">
        <v>29</v>
      </c>
      <c r="E339" s="63">
        <v>11</v>
      </c>
      <c r="F339" s="63">
        <v>0</v>
      </c>
      <c r="G339" s="64">
        <v>29</v>
      </c>
      <c r="H339" s="64">
        <v>72.5</v>
      </c>
      <c r="I339" s="63">
        <v>1</v>
      </c>
      <c r="J339" s="63">
        <v>154</v>
      </c>
    </row>
    <row r="340" spans="2:10" ht="12.75">
      <c r="B340" s="61" t="s">
        <v>1756</v>
      </c>
      <c r="C340" s="65" t="s">
        <v>1757</v>
      </c>
      <c r="D340" s="63">
        <v>24</v>
      </c>
      <c r="E340" s="63">
        <v>16</v>
      </c>
      <c r="F340" s="63">
        <v>0</v>
      </c>
      <c r="G340" s="64">
        <v>24</v>
      </c>
      <c r="H340" s="64">
        <v>60</v>
      </c>
      <c r="I340" s="63">
        <v>1</v>
      </c>
      <c r="J340" s="63">
        <v>345</v>
      </c>
    </row>
    <row r="341" spans="2:10" ht="12.75">
      <c r="B341" s="61" t="s">
        <v>1758</v>
      </c>
      <c r="C341" s="65" t="s">
        <v>1759</v>
      </c>
      <c r="D341" s="63">
        <v>29</v>
      </c>
      <c r="E341" s="63">
        <v>11</v>
      </c>
      <c r="F341" s="63">
        <v>0</v>
      </c>
      <c r="G341" s="64">
        <v>29</v>
      </c>
      <c r="H341" s="64">
        <v>72.5</v>
      </c>
      <c r="I341" s="63">
        <v>1</v>
      </c>
      <c r="J341" s="63">
        <v>136</v>
      </c>
    </row>
    <row r="342" spans="2:10" ht="12.75">
      <c r="B342" s="61" t="s">
        <v>1760</v>
      </c>
      <c r="C342" s="65" t="s">
        <v>1761</v>
      </c>
      <c r="D342" s="63">
        <v>26</v>
      </c>
      <c r="E342" s="63">
        <v>13</v>
      </c>
      <c r="F342" s="63">
        <v>1</v>
      </c>
      <c r="G342" s="64">
        <v>26</v>
      </c>
      <c r="H342" s="64">
        <v>65</v>
      </c>
      <c r="I342" s="63">
        <v>1</v>
      </c>
      <c r="J342" s="63">
        <v>260</v>
      </c>
    </row>
    <row r="343" spans="2:10" ht="12.75">
      <c r="B343" s="61" t="s">
        <v>1762</v>
      </c>
      <c r="C343" s="65" t="s">
        <v>1763</v>
      </c>
      <c r="D343" s="63">
        <v>25</v>
      </c>
      <c r="E343" s="63">
        <v>15</v>
      </c>
      <c r="F343" s="63">
        <v>0</v>
      </c>
      <c r="G343" s="64">
        <v>25</v>
      </c>
      <c r="H343" s="64">
        <v>62.5</v>
      </c>
      <c r="I343" s="63">
        <v>1</v>
      </c>
      <c r="J343" s="63">
        <v>302</v>
      </c>
    </row>
    <row r="344" spans="2:10" ht="12.75">
      <c r="B344" s="61" t="s">
        <v>1764</v>
      </c>
      <c r="C344" s="65" t="s">
        <v>1765</v>
      </c>
      <c r="D344" s="63">
        <v>27</v>
      </c>
      <c r="E344" s="63">
        <v>13</v>
      </c>
      <c r="F344" s="63">
        <v>0</v>
      </c>
      <c r="G344" s="64">
        <v>27</v>
      </c>
      <c r="H344" s="64">
        <v>67.5</v>
      </c>
      <c r="I344" s="63">
        <v>1</v>
      </c>
      <c r="J344" s="63">
        <v>215</v>
      </c>
    </row>
    <row r="345" spans="2:10" ht="12.75">
      <c r="B345" s="61" t="s">
        <v>1766</v>
      </c>
      <c r="C345" s="65" t="s">
        <v>1767</v>
      </c>
      <c r="D345" s="63">
        <v>34</v>
      </c>
      <c r="E345" s="63">
        <v>6</v>
      </c>
      <c r="F345" s="63">
        <v>0</v>
      </c>
      <c r="G345" s="64">
        <v>34</v>
      </c>
      <c r="H345" s="64">
        <v>85</v>
      </c>
      <c r="I345" s="63">
        <v>1</v>
      </c>
      <c r="J345" s="63">
        <v>17</v>
      </c>
    </row>
    <row r="346" spans="2:10" ht="12.75">
      <c r="B346" s="61" t="s">
        <v>1768</v>
      </c>
      <c r="C346" s="65" t="s">
        <v>1769</v>
      </c>
      <c r="D346" s="63">
        <v>36</v>
      </c>
      <c r="E346" s="63">
        <v>4</v>
      </c>
      <c r="F346" s="63">
        <v>0</v>
      </c>
      <c r="G346" s="64">
        <v>36</v>
      </c>
      <c r="H346" s="64">
        <v>90</v>
      </c>
      <c r="I346" s="63">
        <v>1</v>
      </c>
      <c r="J346" s="63">
        <v>3</v>
      </c>
    </row>
    <row r="347" spans="2:10" ht="12.75">
      <c r="B347" s="61" t="s">
        <v>1770</v>
      </c>
      <c r="C347" s="65" t="s">
        <v>1771</v>
      </c>
      <c r="D347" s="63">
        <v>32</v>
      </c>
      <c r="E347" s="63">
        <v>8</v>
      </c>
      <c r="F347" s="63">
        <v>0</v>
      </c>
      <c r="G347" s="64">
        <v>32</v>
      </c>
      <c r="H347" s="64">
        <v>80</v>
      </c>
      <c r="I347" s="63">
        <v>1</v>
      </c>
      <c r="J347" s="63">
        <v>52</v>
      </c>
    </row>
    <row r="348" spans="2:10" ht="12.75">
      <c r="B348" s="61" t="s">
        <v>1772</v>
      </c>
      <c r="C348" s="65" t="s">
        <v>1773</v>
      </c>
      <c r="D348" s="63">
        <v>36</v>
      </c>
      <c r="E348" s="63">
        <v>4</v>
      </c>
      <c r="F348" s="63">
        <v>0</v>
      </c>
      <c r="G348" s="64">
        <v>36</v>
      </c>
      <c r="H348" s="64">
        <v>90</v>
      </c>
      <c r="I348" s="63">
        <v>1</v>
      </c>
      <c r="J348" s="63">
        <v>5</v>
      </c>
    </row>
    <row r="349" spans="2:10" ht="12.75">
      <c r="B349" s="61" t="s">
        <v>1774</v>
      </c>
      <c r="C349" s="65" t="s">
        <v>1775</v>
      </c>
      <c r="D349" s="63">
        <v>28</v>
      </c>
      <c r="E349" s="63">
        <v>12</v>
      </c>
      <c r="F349" s="63">
        <v>0</v>
      </c>
      <c r="G349" s="64">
        <v>28</v>
      </c>
      <c r="H349" s="64">
        <v>70</v>
      </c>
      <c r="I349" s="63">
        <v>1</v>
      </c>
      <c r="J349" s="63">
        <v>172</v>
      </c>
    </row>
    <row r="350" spans="2:10" ht="12.75">
      <c r="B350" s="61" t="s">
        <v>1776</v>
      </c>
      <c r="C350" s="65" t="s">
        <v>1777</v>
      </c>
      <c r="D350" s="63">
        <v>23</v>
      </c>
      <c r="E350" s="63">
        <v>17</v>
      </c>
      <c r="F350" s="63">
        <v>0</v>
      </c>
      <c r="G350" s="64">
        <v>23</v>
      </c>
      <c r="H350" s="64">
        <v>57.5</v>
      </c>
      <c r="I350" s="63">
        <v>1</v>
      </c>
      <c r="J350" s="63">
        <v>351</v>
      </c>
    </row>
    <row r="351" spans="2:10" ht="12.75">
      <c r="B351" s="61" t="s">
        <v>1778</v>
      </c>
      <c r="C351" s="65" t="s">
        <v>1779</v>
      </c>
      <c r="D351" s="63">
        <v>29</v>
      </c>
      <c r="E351" s="63">
        <v>11</v>
      </c>
      <c r="F351" s="63">
        <v>0</v>
      </c>
      <c r="G351" s="64">
        <v>29</v>
      </c>
      <c r="H351" s="64">
        <v>72.5</v>
      </c>
      <c r="I351" s="63">
        <v>1</v>
      </c>
      <c r="J351" s="63">
        <v>131</v>
      </c>
    </row>
    <row r="352" spans="2:10" ht="12.75">
      <c r="B352" s="61" t="s">
        <v>1780</v>
      </c>
      <c r="C352" s="65" t="s">
        <v>1781</v>
      </c>
      <c r="D352" s="63">
        <v>27</v>
      </c>
      <c r="E352" s="63">
        <v>13</v>
      </c>
      <c r="F352" s="63">
        <v>0</v>
      </c>
      <c r="G352" s="64">
        <v>27</v>
      </c>
      <c r="H352" s="64">
        <v>67.5</v>
      </c>
      <c r="I352" s="63">
        <v>1</v>
      </c>
      <c r="J352" s="63">
        <v>216</v>
      </c>
    </row>
    <row r="353" spans="2:10" ht="12.75">
      <c r="B353" s="61" t="s">
        <v>1782</v>
      </c>
      <c r="C353" s="65" t="s">
        <v>1783</v>
      </c>
      <c r="D353" s="63">
        <v>28</v>
      </c>
      <c r="E353" s="63">
        <v>12</v>
      </c>
      <c r="F353" s="63">
        <v>0</v>
      </c>
      <c r="G353" s="64">
        <v>28</v>
      </c>
      <c r="H353" s="64">
        <v>70</v>
      </c>
      <c r="I353" s="63">
        <v>1</v>
      </c>
      <c r="J353" s="63">
        <v>177</v>
      </c>
    </row>
    <row r="354" spans="2:10" ht="12.75">
      <c r="B354" s="61" t="s">
        <v>1784</v>
      </c>
      <c r="C354" s="65" t="s">
        <v>1785</v>
      </c>
      <c r="D354" s="63">
        <v>31</v>
      </c>
      <c r="E354" s="63">
        <v>9</v>
      </c>
      <c r="F354" s="63">
        <v>0</v>
      </c>
      <c r="G354" s="64">
        <v>31</v>
      </c>
      <c r="H354" s="64">
        <v>77.5</v>
      </c>
      <c r="I354" s="63">
        <v>1</v>
      </c>
      <c r="J354" s="63">
        <v>71</v>
      </c>
    </row>
    <row r="355" spans="2:10" ht="12.75">
      <c r="B355" s="61" t="s">
        <v>1786</v>
      </c>
      <c r="C355" s="65" t="s">
        <v>1787</v>
      </c>
      <c r="D355" s="63">
        <v>27</v>
      </c>
      <c r="E355" s="63">
        <v>11</v>
      </c>
      <c r="F355" s="63">
        <v>2</v>
      </c>
      <c r="G355" s="64">
        <v>27</v>
      </c>
      <c r="H355" s="64">
        <v>67.5</v>
      </c>
      <c r="I355" s="63">
        <v>1</v>
      </c>
      <c r="J355" s="63">
        <v>214</v>
      </c>
    </row>
    <row r="356" spans="2:10" ht="12.75">
      <c r="B356" s="61" t="s">
        <v>1788</v>
      </c>
      <c r="C356" s="65" t="s">
        <v>1789</v>
      </c>
      <c r="D356" s="63">
        <v>18</v>
      </c>
      <c r="E356" s="63">
        <v>22</v>
      </c>
      <c r="F356" s="63">
        <v>0</v>
      </c>
      <c r="G356" s="64">
        <v>18</v>
      </c>
      <c r="H356" s="64">
        <v>45</v>
      </c>
      <c r="I356" s="63">
        <v>1</v>
      </c>
      <c r="J356" s="63">
        <v>404</v>
      </c>
    </row>
    <row r="357" spans="2:10" ht="12.75">
      <c r="B357" s="61" t="s">
        <v>1790</v>
      </c>
      <c r="C357" s="65" t="s">
        <v>1791</v>
      </c>
      <c r="D357" s="63">
        <v>30</v>
      </c>
      <c r="E357" s="63">
        <v>10</v>
      </c>
      <c r="F357" s="63">
        <v>0</v>
      </c>
      <c r="G357" s="64">
        <v>30</v>
      </c>
      <c r="H357" s="64">
        <v>75</v>
      </c>
      <c r="I357" s="63">
        <v>1</v>
      </c>
      <c r="J357" s="63">
        <v>101</v>
      </c>
    </row>
    <row r="358" spans="2:10" ht="12.75">
      <c r="B358" s="61" t="s">
        <v>1792</v>
      </c>
      <c r="C358" s="65" t="s">
        <v>1793</v>
      </c>
      <c r="D358" s="63">
        <v>34</v>
      </c>
      <c r="E358" s="63">
        <v>6</v>
      </c>
      <c r="F358" s="63">
        <v>0</v>
      </c>
      <c r="G358" s="64">
        <v>34</v>
      </c>
      <c r="H358" s="64">
        <v>85</v>
      </c>
      <c r="I358" s="63">
        <v>1</v>
      </c>
      <c r="J358" s="63">
        <v>16</v>
      </c>
    </row>
    <row r="359" spans="2:10" ht="12.75">
      <c r="B359" s="61" t="s">
        <v>1794</v>
      </c>
      <c r="C359" s="65" t="s">
        <v>1795</v>
      </c>
      <c r="D359" s="63">
        <v>24</v>
      </c>
      <c r="E359" s="63">
        <v>16</v>
      </c>
      <c r="F359" s="63">
        <v>0</v>
      </c>
      <c r="G359" s="64">
        <v>24</v>
      </c>
      <c r="H359" s="64">
        <v>60</v>
      </c>
      <c r="I359" s="63">
        <v>1</v>
      </c>
      <c r="J359" s="63">
        <v>333</v>
      </c>
    </row>
    <row r="360" spans="2:10" ht="12.75">
      <c r="B360" s="61" t="s">
        <v>1796</v>
      </c>
      <c r="C360" s="65" t="s">
        <v>1797</v>
      </c>
      <c r="D360" s="63">
        <v>28</v>
      </c>
      <c r="E360" s="63">
        <v>12</v>
      </c>
      <c r="F360" s="63">
        <v>0</v>
      </c>
      <c r="G360" s="64">
        <v>28</v>
      </c>
      <c r="H360" s="64">
        <v>70</v>
      </c>
      <c r="I360" s="63">
        <v>1</v>
      </c>
      <c r="J360" s="63">
        <v>175</v>
      </c>
    </row>
    <row r="361" spans="2:10" ht="12.75">
      <c r="B361" s="61" t="s">
        <v>1798</v>
      </c>
      <c r="C361" s="65" t="s">
        <v>1799</v>
      </c>
      <c r="D361" s="63">
        <v>25</v>
      </c>
      <c r="E361" s="63">
        <v>15</v>
      </c>
      <c r="F361" s="63">
        <v>0</v>
      </c>
      <c r="G361" s="64">
        <v>25</v>
      </c>
      <c r="H361" s="64">
        <v>62.5</v>
      </c>
      <c r="I361" s="63">
        <v>1</v>
      </c>
      <c r="J361" s="63">
        <v>304</v>
      </c>
    </row>
    <row r="362" spans="2:10" ht="12.75">
      <c r="B362" s="61" t="s">
        <v>1800</v>
      </c>
      <c r="C362" s="65" t="s">
        <v>1801</v>
      </c>
      <c r="D362" s="63">
        <v>21</v>
      </c>
      <c r="E362" s="63">
        <v>19</v>
      </c>
      <c r="F362" s="63">
        <v>0</v>
      </c>
      <c r="G362" s="64">
        <v>21</v>
      </c>
      <c r="H362" s="64">
        <v>52.5</v>
      </c>
      <c r="I362" s="63">
        <v>1</v>
      </c>
      <c r="J362" s="63">
        <v>380</v>
      </c>
    </row>
    <row r="363" spans="2:10" ht="12.75">
      <c r="B363" s="61" t="s">
        <v>1802</v>
      </c>
      <c r="C363" s="65" t="s">
        <v>1803</v>
      </c>
      <c r="D363" s="63">
        <v>33</v>
      </c>
      <c r="E363" s="63">
        <v>6</v>
      </c>
      <c r="F363" s="63">
        <v>1</v>
      </c>
      <c r="G363" s="64">
        <v>33</v>
      </c>
      <c r="H363" s="64">
        <v>82.5</v>
      </c>
      <c r="I363" s="63">
        <v>1</v>
      </c>
      <c r="J363" s="63">
        <v>32</v>
      </c>
    </row>
    <row r="364" spans="2:10" ht="12.75">
      <c r="B364" s="61" t="s">
        <v>1804</v>
      </c>
      <c r="C364" s="65" t="s">
        <v>1805</v>
      </c>
      <c r="D364" s="63">
        <v>33</v>
      </c>
      <c r="E364" s="63">
        <v>7</v>
      </c>
      <c r="F364" s="63">
        <v>0</v>
      </c>
      <c r="G364" s="64">
        <v>33</v>
      </c>
      <c r="H364" s="64">
        <v>82.5</v>
      </c>
      <c r="I364" s="63">
        <v>1</v>
      </c>
      <c r="J364" s="63">
        <v>36</v>
      </c>
    </row>
    <row r="365" spans="2:10" ht="12.75">
      <c r="B365" s="61" t="s">
        <v>1806</v>
      </c>
      <c r="C365" s="65" t="s">
        <v>1807</v>
      </c>
      <c r="D365" s="63">
        <v>35</v>
      </c>
      <c r="E365" s="63">
        <v>5</v>
      </c>
      <c r="F365" s="63">
        <v>0</v>
      </c>
      <c r="G365" s="64">
        <v>35</v>
      </c>
      <c r="H365" s="64">
        <v>87.5</v>
      </c>
      <c r="I365" s="63">
        <v>1</v>
      </c>
      <c r="J365" s="63">
        <v>10</v>
      </c>
    </row>
    <row r="366" spans="2:10" ht="12.75">
      <c r="B366" s="61" t="s">
        <v>1808</v>
      </c>
      <c r="C366" s="65" t="s">
        <v>1809</v>
      </c>
      <c r="D366" s="63">
        <v>32</v>
      </c>
      <c r="E366" s="63">
        <v>8</v>
      </c>
      <c r="F366" s="63">
        <v>0</v>
      </c>
      <c r="G366" s="64">
        <v>32</v>
      </c>
      <c r="H366" s="64">
        <v>80</v>
      </c>
      <c r="I366" s="63">
        <v>1</v>
      </c>
      <c r="J366" s="63">
        <v>54</v>
      </c>
    </row>
    <row r="367" spans="2:10" ht="12.75">
      <c r="B367" s="61" t="s">
        <v>1810</v>
      </c>
      <c r="C367" s="65" t="s">
        <v>1811</v>
      </c>
      <c r="D367" s="63">
        <v>16</v>
      </c>
      <c r="E367" s="63">
        <v>24</v>
      </c>
      <c r="F367" s="63">
        <v>0</v>
      </c>
      <c r="G367" s="64">
        <v>16</v>
      </c>
      <c r="H367" s="64">
        <v>40</v>
      </c>
      <c r="I367" s="63">
        <v>1</v>
      </c>
      <c r="J367" s="63">
        <v>409</v>
      </c>
    </row>
    <row r="368" spans="2:10" ht="12.75">
      <c r="B368" s="61" t="s">
        <v>1812</v>
      </c>
      <c r="C368" s="65" t="s">
        <v>1813</v>
      </c>
      <c r="D368" s="63">
        <v>30</v>
      </c>
      <c r="E368" s="63">
        <v>10</v>
      </c>
      <c r="F368" s="63">
        <v>0</v>
      </c>
      <c r="G368" s="64">
        <v>30</v>
      </c>
      <c r="H368" s="64">
        <v>75</v>
      </c>
      <c r="I368" s="63">
        <v>1</v>
      </c>
      <c r="J368" s="63">
        <v>99</v>
      </c>
    </row>
    <row r="369" spans="2:10" ht="12.75">
      <c r="B369" s="61" t="s">
        <v>1814</v>
      </c>
      <c r="C369" s="65" t="s">
        <v>1815</v>
      </c>
      <c r="D369" s="63">
        <v>28</v>
      </c>
      <c r="E369" s="63">
        <v>12</v>
      </c>
      <c r="F369" s="63">
        <v>0</v>
      </c>
      <c r="G369" s="64">
        <v>28</v>
      </c>
      <c r="H369" s="64">
        <v>70</v>
      </c>
      <c r="I369" s="63">
        <v>1</v>
      </c>
      <c r="J369" s="63">
        <v>179</v>
      </c>
    </row>
    <row r="370" spans="2:10" ht="12.75">
      <c r="B370" s="61" t="s">
        <v>1816</v>
      </c>
      <c r="C370" s="65" t="s">
        <v>1817</v>
      </c>
      <c r="D370" s="63">
        <v>26</v>
      </c>
      <c r="E370" s="63">
        <v>14</v>
      </c>
      <c r="F370" s="63">
        <v>0</v>
      </c>
      <c r="G370" s="64">
        <v>26</v>
      </c>
      <c r="H370" s="64">
        <v>65</v>
      </c>
      <c r="I370" s="63">
        <v>1</v>
      </c>
      <c r="J370" s="63">
        <v>261</v>
      </c>
    </row>
    <row r="371" spans="2:10" ht="12.75">
      <c r="B371" s="61" t="s">
        <v>1818</v>
      </c>
      <c r="C371" s="65" t="s">
        <v>1819</v>
      </c>
      <c r="D371" s="63">
        <v>28</v>
      </c>
      <c r="E371" s="63">
        <v>12</v>
      </c>
      <c r="F371" s="63">
        <v>0</v>
      </c>
      <c r="G371" s="64">
        <v>28</v>
      </c>
      <c r="H371" s="64">
        <v>70</v>
      </c>
      <c r="I371" s="63">
        <v>1</v>
      </c>
      <c r="J371" s="63">
        <v>176</v>
      </c>
    </row>
    <row r="372" spans="2:10" ht="12.75">
      <c r="B372" s="61" t="s">
        <v>1820</v>
      </c>
      <c r="C372" s="65" t="s">
        <v>1821</v>
      </c>
      <c r="D372" s="63">
        <v>29</v>
      </c>
      <c r="E372" s="63">
        <v>11</v>
      </c>
      <c r="F372" s="63">
        <v>0</v>
      </c>
      <c r="G372" s="64">
        <v>29</v>
      </c>
      <c r="H372" s="64">
        <v>72.5</v>
      </c>
      <c r="I372" s="63">
        <v>1</v>
      </c>
      <c r="J372" s="63">
        <v>137</v>
      </c>
    </row>
    <row r="373" spans="2:10" ht="12.75">
      <c r="B373" s="61" t="s">
        <v>1822</v>
      </c>
      <c r="C373" s="65" t="s">
        <v>1823</v>
      </c>
      <c r="D373" s="63">
        <v>36</v>
      </c>
      <c r="E373" s="63">
        <v>4</v>
      </c>
      <c r="F373" s="63">
        <v>0</v>
      </c>
      <c r="G373" s="64">
        <v>36</v>
      </c>
      <c r="H373" s="64">
        <v>90</v>
      </c>
      <c r="I373" s="63">
        <v>1</v>
      </c>
      <c r="J373" s="63">
        <v>4</v>
      </c>
    </row>
    <row r="374" spans="2:10" ht="12.75">
      <c r="B374" s="61" t="s">
        <v>1824</v>
      </c>
      <c r="C374" s="65" t="s">
        <v>1825</v>
      </c>
      <c r="D374" s="63">
        <v>20</v>
      </c>
      <c r="E374" s="63">
        <v>20</v>
      </c>
      <c r="F374" s="63">
        <v>0</v>
      </c>
      <c r="G374" s="64">
        <v>20</v>
      </c>
      <c r="H374" s="64">
        <v>50</v>
      </c>
      <c r="I374" s="63">
        <v>1</v>
      </c>
      <c r="J374" s="63">
        <v>389</v>
      </c>
    </row>
    <row r="375" spans="2:10" ht="12.75">
      <c r="B375" s="61" t="s">
        <v>1826</v>
      </c>
      <c r="C375" s="65" t="s">
        <v>1827</v>
      </c>
      <c r="D375" s="63">
        <v>28</v>
      </c>
      <c r="E375" s="63">
        <v>12</v>
      </c>
      <c r="F375" s="63">
        <v>0</v>
      </c>
      <c r="G375" s="64">
        <v>28</v>
      </c>
      <c r="H375" s="64">
        <v>70</v>
      </c>
      <c r="I375" s="63">
        <v>1</v>
      </c>
      <c r="J375" s="63">
        <v>180</v>
      </c>
    </row>
    <row r="376" spans="2:10" ht="12.75">
      <c r="B376" s="61" t="s">
        <v>1828</v>
      </c>
      <c r="C376" s="65" t="s">
        <v>1829</v>
      </c>
      <c r="D376" s="63">
        <v>30</v>
      </c>
      <c r="E376" s="63">
        <v>10</v>
      </c>
      <c r="F376" s="63">
        <v>0</v>
      </c>
      <c r="G376" s="64">
        <v>30</v>
      </c>
      <c r="H376" s="64">
        <v>75</v>
      </c>
      <c r="I376" s="63">
        <v>1</v>
      </c>
      <c r="J376" s="63">
        <v>100</v>
      </c>
    </row>
    <row r="377" spans="2:10" ht="12.75">
      <c r="B377" s="61" t="s">
        <v>1830</v>
      </c>
      <c r="C377" s="65" t="s">
        <v>1831</v>
      </c>
      <c r="D377" s="63">
        <v>24</v>
      </c>
      <c r="E377" s="63">
        <v>16</v>
      </c>
      <c r="F377" s="63">
        <v>0</v>
      </c>
      <c r="G377" s="64">
        <v>24</v>
      </c>
      <c r="H377" s="64">
        <v>60</v>
      </c>
      <c r="I377" s="63">
        <v>1</v>
      </c>
      <c r="J377" s="63">
        <v>332</v>
      </c>
    </row>
    <row r="378" spans="2:10" ht="12.75">
      <c r="B378" s="61" t="s">
        <v>1832</v>
      </c>
      <c r="C378" s="65" t="s">
        <v>1833</v>
      </c>
      <c r="D378" s="63">
        <v>29</v>
      </c>
      <c r="E378" s="63">
        <v>11</v>
      </c>
      <c r="F378" s="63">
        <v>0</v>
      </c>
      <c r="G378" s="64">
        <v>29</v>
      </c>
      <c r="H378" s="64">
        <v>72.5</v>
      </c>
      <c r="I378" s="63">
        <v>1</v>
      </c>
      <c r="J378" s="63">
        <v>134</v>
      </c>
    </row>
    <row r="379" spans="2:10" ht="12.75">
      <c r="B379" s="61" t="s">
        <v>1834</v>
      </c>
      <c r="C379" s="65" t="s">
        <v>1835</v>
      </c>
      <c r="D379" s="63">
        <v>23</v>
      </c>
      <c r="E379" s="63">
        <v>17</v>
      </c>
      <c r="F379" s="63">
        <v>0</v>
      </c>
      <c r="G379" s="64">
        <v>23</v>
      </c>
      <c r="H379" s="64">
        <v>57.5</v>
      </c>
      <c r="I379" s="63">
        <v>1</v>
      </c>
      <c r="J379" s="63">
        <v>350</v>
      </c>
    </row>
    <row r="380" spans="2:10" ht="12.75">
      <c r="B380" s="61" t="s">
        <v>1836</v>
      </c>
      <c r="C380" s="65" t="s">
        <v>1837</v>
      </c>
      <c r="D380" s="63">
        <v>25</v>
      </c>
      <c r="E380" s="63">
        <v>15</v>
      </c>
      <c r="F380" s="63">
        <v>0</v>
      </c>
      <c r="G380" s="64">
        <v>25</v>
      </c>
      <c r="H380" s="64">
        <v>62.5</v>
      </c>
      <c r="I380" s="63">
        <v>1</v>
      </c>
      <c r="J380" s="63">
        <v>299</v>
      </c>
    </row>
    <row r="381" spans="2:10" ht="12.75">
      <c r="B381" s="61" t="s">
        <v>1838</v>
      </c>
      <c r="C381" s="65" t="s">
        <v>1839</v>
      </c>
      <c r="D381" s="63">
        <v>27</v>
      </c>
      <c r="E381" s="63">
        <v>13</v>
      </c>
      <c r="F381" s="63">
        <v>0</v>
      </c>
      <c r="G381" s="64">
        <v>27</v>
      </c>
      <c r="H381" s="64">
        <v>67.5</v>
      </c>
      <c r="I381" s="63">
        <v>1</v>
      </c>
      <c r="J381" s="63">
        <v>212</v>
      </c>
    </row>
    <row r="382" spans="2:10" ht="12.75">
      <c r="B382" s="61" t="s">
        <v>1840</v>
      </c>
      <c r="C382" s="65" t="s">
        <v>1841</v>
      </c>
      <c r="D382" s="63">
        <v>26</v>
      </c>
      <c r="E382" s="63">
        <v>14</v>
      </c>
      <c r="F382" s="63">
        <v>0</v>
      </c>
      <c r="G382" s="64">
        <v>26</v>
      </c>
      <c r="H382" s="64">
        <v>65</v>
      </c>
      <c r="I382" s="63">
        <v>1</v>
      </c>
      <c r="J382" s="63">
        <v>262</v>
      </c>
    </row>
    <row r="383" spans="2:10" ht="12.75">
      <c r="B383" s="61" t="s">
        <v>1842</v>
      </c>
      <c r="C383" s="65" t="s">
        <v>1843</v>
      </c>
      <c r="D383" s="63">
        <v>25</v>
      </c>
      <c r="E383" s="63">
        <v>15</v>
      </c>
      <c r="F383" s="63">
        <v>0</v>
      </c>
      <c r="G383" s="64">
        <v>25</v>
      </c>
      <c r="H383" s="64">
        <v>62.5</v>
      </c>
      <c r="I383" s="63">
        <v>1</v>
      </c>
      <c r="J383" s="63">
        <v>303</v>
      </c>
    </row>
    <row r="384" spans="2:10" ht="12.75">
      <c r="B384" s="61" t="s">
        <v>1844</v>
      </c>
      <c r="C384" s="65" t="s">
        <v>1845</v>
      </c>
      <c r="D384" s="63">
        <v>25</v>
      </c>
      <c r="E384" s="63">
        <v>14</v>
      </c>
      <c r="F384" s="63">
        <v>1</v>
      </c>
      <c r="G384" s="64">
        <v>25</v>
      </c>
      <c r="H384" s="64">
        <v>62.5</v>
      </c>
      <c r="I384" s="63">
        <v>1</v>
      </c>
      <c r="J384" s="63">
        <v>301</v>
      </c>
    </row>
    <row r="385" spans="2:10" ht="12.75">
      <c r="B385" s="61" t="s">
        <v>1846</v>
      </c>
      <c r="C385" s="65" t="s">
        <v>1847</v>
      </c>
      <c r="D385" s="63">
        <v>21</v>
      </c>
      <c r="E385" s="63">
        <v>19</v>
      </c>
      <c r="F385" s="63">
        <v>0</v>
      </c>
      <c r="G385" s="64">
        <v>21</v>
      </c>
      <c r="H385" s="64">
        <v>52.5</v>
      </c>
      <c r="I385" s="63">
        <v>1</v>
      </c>
      <c r="J385" s="63">
        <v>377</v>
      </c>
    </row>
    <row r="386" spans="2:10" ht="12.75">
      <c r="B386" s="61" t="s">
        <v>1848</v>
      </c>
      <c r="C386" s="65" t="s">
        <v>1849</v>
      </c>
      <c r="D386" s="63">
        <v>32</v>
      </c>
      <c r="E386" s="63">
        <v>8</v>
      </c>
      <c r="F386" s="63">
        <v>0</v>
      </c>
      <c r="G386" s="64">
        <v>32</v>
      </c>
      <c r="H386" s="64">
        <v>80</v>
      </c>
      <c r="I386" s="63">
        <v>1</v>
      </c>
      <c r="J386" s="63">
        <v>55</v>
      </c>
    </row>
    <row r="387" spans="2:10" ht="12.75">
      <c r="B387" s="61" t="s">
        <v>1850</v>
      </c>
      <c r="C387" s="65" t="s">
        <v>1851</v>
      </c>
      <c r="D387" s="63">
        <v>35</v>
      </c>
      <c r="E387" s="63">
        <v>5</v>
      </c>
      <c r="F387" s="63">
        <v>0</v>
      </c>
      <c r="G387" s="64">
        <v>35</v>
      </c>
      <c r="H387" s="64">
        <v>87.5</v>
      </c>
      <c r="I387" s="63">
        <v>1</v>
      </c>
      <c r="J387" s="63">
        <v>11</v>
      </c>
    </row>
    <row r="388" spans="2:10" ht="12.75">
      <c r="B388" s="61" t="s">
        <v>1852</v>
      </c>
      <c r="C388" s="65" t="s">
        <v>1853</v>
      </c>
      <c r="D388" s="63">
        <v>23</v>
      </c>
      <c r="E388" s="63">
        <v>17</v>
      </c>
      <c r="F388" s="63">
        <v>0</v>
      </c>
      <c r="G388" s="64">
        <v>23</v>
      </c>
      <c r="H388" s="64">
        <v>57.5</v>
      </c>
      <c r="I388" s="63">
        <v>1</v>
      </c>
      <c r="J388" s="63">
        <v>352</v>
      </c>
    </row>
    <row r="389" spans="2:10" ht="12.75">
      <c r="B389" s="61" t="s">
        <v>1854</v>
      </c>
      <c r="C389" s="65" t="s">
        <v>1855</v>
      </c>
      <c r="D389" s="63">
        <v>25</v>
      </c>
      <c r="E389" s="63">
        <v>15</v>
      </c>
      <c r="F389" s="63">
        <v>0</v>
      </c>
      <c r="G389" s="64">
        <v>25</v>
      </c>
      <c r="H389" s="64">
        <v>62.5</v>
      </c>
      <c r="I389" s="63">
        <v>1</v>
      </c>
      <c r="J389" s="63">
        <v>298</v>
      </c>
    </row>
    <row r="390" spans="2:10" ht="12.75">
      <c r="B390" s="61" t="s">
        <v>1856</v>
      </c>
      <c r="C390" s="65" t="s">
        <v>1857</v>
      </c>
      <c r="D390" s="63">
        <v>32</v>
      </c>
      <c r="E390" s="63">
        <v>8</v>
      </c>
      <c r="F390" s="63">
        <v>0</v>
      </c>
      <c r="G390" s="64">
        <v>32</v>
      </c>
      <c r="H390" s="64">
        <v>80</v>
      </c>
      <c r="I390" s="63">
        <v>1</v>
      </c>
      <c r="J390" s="63">
        <v>64</v>
      </c>
    </row>
    <row r="391" spans="2:10" ht="12.75">
      <c r="B391" s="61" t="s">
        <v>1858</v>
      </c>
      <c r="C391" s="65" t="s">
        <v>1859</v>
      </c>
      <c r="D391" s="63">
        <v>33</v>
      </c>
      <c r="E391" s="63">
        <v>7</v>
      </c>
      <c r="F391" s="63">
        <v>0</v>
      </c>
      <c r="G391" s="64">
        <v>33</v>
      </c>
      <c r="H391" s="64">
        <v>82.5</v>
      </c>
      <c r="I391" s="63">
        <v>1</v>
      </c>
      <c r="J391" s="63">
        <v>49</v>
      </c>
    </row>
    <row r="392" spans="2:10" ht="12.75">
      <c r="B392" s="61" t="s">
        <v>1860</v>
      </c>
      <c r="C392" s="65" t="s">
        <v>1861</v>
      </c>
      <c r="D392" s="63">
        <v>28</v>
      </c>
      <c r="E392" s="63">
        <v>12</v>
      </c>
      <c r="F392" s="63">
        <v>0</v>
      </c>
      <c r="G392" s="64">
        <v>28</v>
      </c>
      <c r="H392" s="64">
        <v>70</v>
      </c>
      <c r="I392" s="63">
        <v>1</v>
      </c>
      <c r="J392" s="63">
        <v>210</v>
      </c>
    </row>
    <row r="393" spans="2:10" ht="12.75">
      <c r="B393" s="61" t="s">
        <v>1862</v>
      </c>
      <c r="C393" s="65" t="s">
        <v>1863</v>
      </c>
      <c r="D393" s="63">
        <v>33</v>
      </c>
      <c r="E393" s="63">
        <v>7</v>
      </c>
      <c r="F393" s="63">
        <v>0</v>
      </c>
      <c r="G393" s="64">
        <v>33</v>
      </c>
      <c r="H393" s="64">
        <v>82.5</v>
      </c>
      <c r="I393" s="63">
        <v>1</v>
      </c>
      <c r="J393" s="63">
        <v>50</v>
      </c>
    </row>
    <row r="394" spans="2:10" ht="12.75">
      <c r="B394" s="61" t="s">
        <v>1864</v>
      </c>
      <c r="C394" s="65" t="s">
        <v>1865</v>
      </c>
      <c r="D394" s="63">
        <v>32</v>
      </c>
      <c r="E394" s="63">
        <v>8</v>
      </c>
      <c r="F394" s="63">
        <v>0</v>
      </c>
      <c r="G394" s="64">
        <v>32</v>
      </c>
      <c r="H394" s="64">
        <v>80</v>
      </c>
      <c r="I394" s="63">
        <v>1</v>
      </c>
      <c r="J394" s="63">
        <v>65</v>
      </c>
    </row>
    <row r="395" spans="2:10" ht="12.75">
      <c r="B395" s="61" t="s">
        <v>1866</v>
      </c>
      <c r="C395" s="65" t="s">
        <v>1867</v>
      </c>
      <c r="D395" s="63">
        <v>32</v>
      </c>
      <c r="E395" s="63">
        <v>8</v>
      </c>
      <c r="F395" s="63">
        <v>0</v>
      </c>
      <c r="G395" s="64">
        <v>32</v>
      </c>
      <c r="H395" s="64">
        <v>80</v>
      </c>
      <c r="I395" s="63">
        <v>1</v>
      </c>
      <c r="J395" s="63">
        <v>68</v>
      </c>
    </row>
    <row r="396" spans="2:10" ht="12.75">
      <c r="B396" s="61" t="s">
        <v>1868</v>
      </c>
      <c r="C396" s="65" t="s">
        <v>1869</v>
      </c>
      <c r="D396" s="63">
        <v>31</v>
      </c>
      <c r="E396" s="63">
        <v>9</v>
      </c>
      <c r="F396" s="63">
        <v>0</v>
      </c>
      <c r="G396" s="64">
        <v>31</v>
      </c>
      <c r="H396" s="64">
        <v>77.5</v>
      </c>
      <c r="I396" s="63">
        <v>1</v>
      </c>
      <c r="J396" s="63">
        <v>95</v>
      </c>
    </row>
    <row r="397" spans="2:10" ht="12.75">
      <c r="B397" s="61" t="s">
        <v>1870</v>
      </c>
      <c r="C397" s="65" t="s">
        <v>1871</v>
      </c>
      <c r="D397" s="63">
        <v>32</v>
      </c>
      <c r="E397" s="63">
        <v>8</v>
      </c>
      <c r="F397" s="63">
        <v>0</v>
      </c>
      <c r="G397" s="64">
        <v>32</v>
      </c>
      <c r="H397" s="64">
        <v>80</v>
      </c>
      <c r="I397" s="63">
        <v>1</v>
      </c>
      <c r="J397" s="63">
        <v>63</v>
      </c>
    </row>
    <row r="398" spans="2:10" ht="12.75">
      <c r="B398" s="61" t="s">
        <v>1872</v>
      </c>
      <c r="C398" s="65" t="s">
        <v>1873</v>
      </c>
      <c r="D398" s="63">
        <v>27</v>
      </c>
      <c r="E398" s="63">
        <v>13</v>
      </c>
      <c r="F398" s="63">
        <v>0</v>
      </c>
      <c r="G398" s="64">
        <v>27</v>
      </c>
      <c r="H398" s="64">
        <v>67.5</v>
      </c>
      <c r="I398" s="63">
        <v>1</v>
      </c>
      <c r="J398" s="63">
        <v>250</v>
      </c>
    </row>
    <row r="399" spans="2:10" ht="12.75">
      <c r="B399" s="61" t="s">
        <v>1874</v>
      </c>
      <c r="C399" s="65" t="s">
        <v>1875</v>
      </c>
      <c r="D399" s="63">
        <v>27</v>
      </c>
      <c r="E399" s="63">
        <v>13</v>
      </c>
      <c r="F399" s="63">
        <v>0</v>
      </c>
      <c r="G399" s="64">
        <v>27</v>
      </c>
      <c r="H399" s="64">
        <v>67.5</v>
      </c>
      <c r="I399" s="63">
        <v>1</v>
      </c>
      <c r="J399" s="63">
        <v>249</v>
      </c>
    </row>
    <row r="400" spans="2:10" ht="12.75">
      <c r="B400" s="61" t="s">
        <v>1876</v>
      </c>
      <c r="C400" s="65" t="s">
        <v>1877</v>
      </c>
      <c r="D400" s="63">
        <v>30</v>
      </c>
      <c r="E400" s="63">
        <v>9</v>
      </c>
      <c r="F400" s="63">
        <v>1</v>
      </c>
      <c r="G400" s="64">
        <v>30</v>
      </c>
      <c r="H400" s="64">
        <v>75</v>
      </c>
      <c r="I400" s="63">
        <v>1</v>
      </c>
      <c r="J400" s="63">
        <v>122</v>
      </c>
    </row>
    <row r="401" spans="2:10" ht="12.75">
      <c r="B401" s="61" t="s">
        <v>1878</v>
      </c>
      <c r="C401" s="65" t="s">
        <v>1879</v>
      </c>
      <c r="D401" s="63">
        <v>31</v>
      </c>
      <c r="E401" s="63">
        <v>9</v>
      </c>
      <c r="F401" s="63">
        <v>0</v>
      </c>
      <c r="G401" s="64">
        <v>31</v>
      </c>
      <c r="H401" s="64">
        <v>77.5</v>
      </c>
      <c r="I401" s="63">
        <v>1</v>
      </c>
      <c r="J401" s="63">
        <v>91</v>
      </c>
    </row>
    <row r="402" spans="2:10" ht="12.75">
      <c r="B402" s="61" t="s">
        <v>1880</v>
      </c>
      <c r="C402" s="65" t="s">
        <v>1881</v>
      </c>
      <c r="D402" s="63">
        <v>23</v>
      </c>
      <c r="E402" s="63">
        <v>17</v>
      </c>
      <c r="F402" s="63">
        <v>0</v>
      </c>
      <c r="G402" s="64">
        <v>23</v>
      </c>
      <c r="H402" s="64">
        <v>57.5</v>
      </c>
      <c r="I402" s="63">
        <v>1</v>
      </c>
      <c r="J402" s="63">
        <v>363</v>
      </c>
    </row>
    <row r="403" spans="2:10" ht="12.75">
      <c r="B403" s="61" t="s">
        <v>1882</v>
      </c>
      <c r="C403" s="65" t="s">
        <v>1883</v>
      </c>
      <c r="D403" s="63">
        <v>34</v>
      </c>
      <c r="E403" s="63">
        <v>6</v>
      </c>
      <c r="F403" s="63">
        <v>0</v>
      </c>
      <c r="G403" s="64">
        <v>34</v>
      </c>
      <c r="H403" s="64">
        <v>85</v>
      </c>
      <c r="I403" s="63">
        <v>1</v>
      </c>
      <c r="J403" s="63">
        <v>28</v>
      </c>
    </row>
    <row r="404" spans="2:10" ht="12.75">
      <c r="B404" s="61" t="s">
        <v>1884</v>
      </c>
      <c r="C404" s="65" t="s">
        <v>1885</v>
      </c>
      <c r="D404" s="63">
        <v>26</v>
      </c>
      <c r="E404" s="63">
        <v>14</v>
      </c>
      <c r="F404" s="63">
        <v>0</v>
      </c>
      <c r="G404" s="64">
        <v>26</v>
      </c>
      <c r="H404" s="64">
        <v>65</v>
      </c>
      <c r="I404" s="63">
        <v>1</v>
      </c>
      <c r="J404" s="63">
        <v>290</v>
      </c>
    </row>
    <row r="405" spans="2:10" ht="12.75">
      <c r="B405" s="61" t="s">
        <v>1886</v>
      </c>
      <c r="C405" s="65" t="s">
        <v>1887</v>
      </c>
      <c r="D405" s="63">
        <v>34</v>
      </c>
      <c r="E405" s="63">
        <v>6</v>
      </c>
      <c r="F405" s="63">
        <v>0</v>
      </c>
      <c r="G405" s="64">
        <v>34</v>
      </c>
      <c r="H405" s="64">
        <v>85</v>
      </c>
      <c r="I405" s="63">
        <v>1</v>
      </c>
      <c r="J405" s="63">
        <v>29</v>
      </c>
    </row>
    <row r="406" spans="2:10" ht="12.75">
      <c r="B406" s="61" t="s">
        <v>1888</v>
      </c>
      <c r="C406" s="65" t="s">
        <v>1889</v>
      </c>
      <c r="D406" s="63">
        <v>22</v>
      </c>
      <c r="E406" s="63">
        <v>18</v>
      </c>
      <c r="F406" s="63">
        <v>0</v>
      </c>
      <c r="G406" s="64">
        <v>22</v>
      </c>
      <c r="H406" s="64">
        <v>55</v>
      </c>
      <c r="I406" s="63">
        <v>1</v>
      </c>
      <c r="J406" s="63">
        <v>375</v>
      </c>
    </row>
    <row r="407" spans="2:10" ht="12.75">
      <c r="B407" s="61" t="s">
        <v>1890</v>
      </c>
      <c r="C407" s="65" t="s">
        <v>1891</v>
      </c>
      <c r="D407" s="63">
        <v>26</v>
      </c>
      <c r="E407" s="63">
        <v>14</v>
      </c>
      <c r="F407" s="63">
        <v>0</v>
      </c>
      <c r="G407" s="64">
        <v>26</v>
      </c>
      <c r="H407" s="64">
        <v>65</v>
      </c>
      <c r="I407" s="63">
        <v>1</v>
      </c>
      <c r="J407" s="63">
        <v>289</v>
      </c>
    </row>
    <row r="408" spans="2:10" ht="12.75">
      <c r="B408" s="61" t="s">
        <v>1892</v>
      </c>
      <c r="C408" s="65" t="s">
        <v>1893</v>
      </c>
      <c r="D408" s="63">
        <v>33</v>
      </c>
      <c r="E408" s="63">
        <v>7</v>
      </c>
      <c r="F408" s="63">
        <v>0</v>
      </c>
      <c r="G408" s="64">
        <v>33</v>
      </c>
      <c r="H408" s="64">
        <v>82.5</v>
      </c>
      <c r="I408" s="63">
        <v>1</v>
      </c>
      <c r="J408" s="63">
        <v>33</v>
      </c>
    </row>
    <row r="409" spans="2:10" ht="12.75">
      <c r="B409" s="61" t="s">
        <v>1894</v>
      </c>
      <c r="C409" s="65" t="s">
        <v>1895</v>
      </c>
      <c r="D409" s="63">
        <v>26</v>
      </c>
      <c r="E409" s="63">
        <v>14</v>
      </c>
      <c r="F409" s="63">
        <v>0</v>
      </c>
      <c r="G409" s="64">
        <v>26</v>
      </c>
      <c r="H409" s="64">
        <v>65</v>
      </c>
      <c r="I409" s="63">
        <v>1</v>
      </c>
      <c r="J409" s="63">
        <v>264</v>
      </c>
    </row>
    <row r="410" spans="2:10" ht="12.75">
      <c r="B410" s="61" t="s">
        <v>1896</v>
      </c>
      <c r="C410" s="65" t="s">
        <v>1897</v>
      </c>
      <c r="D410" s="63">
        <v>28</v>
      </c>
      <c r="E410" s="63">
        <v>12</v>
      </c>
      <c r="F410" s="63">
        <v>0</v>
      </c>
      <c r="G410" s="64">
        <v>28</v>
      </c>
      <c r="H410" s="64">
        <v>70</v>
      </c>
      <c r="I410" s="63">
        <v>1</v>
      </c>
      <c r="J410" s="63">
        <v>178</v>
      </c>
    </row>
    <row r="411" spans="2:10" ht="12.75">
      <c r="B411" s="61" t="s">
        <v>1898</v>
      </c>
      <c r="C411" s="65" t="s">
        <v>1899</v>
      </c>
      <c r="D411" s="63">
        <v>33</v>
      </c>
      <c r="E411" s="63">
        <v>7</v>
      </c>
      <c r="F411" s="63">
        <v>0</v>
      </c>
      <c r="G411" s="64">
        <v>33</v>
      </c>
      <c r="H411" s="64">
        <v>82.5</v>
      </c>
      <c r="I411" s="63">
        <v>1</v>
      </c>
      <c r="J411" s="63">
        <v>35</v>
      </c>
    </row>
    <row r="412" spans="2:10" ht="12.75">
      <c r="B412" s="61" t="s">
        <v>1900</v>
      </c>
      <c r="C412" s="65" t="s">
        <v>1901</v>
      </c>
      <c r="D412" s="63">
        <v>25</v>
      </c>
      <c r="E412" s="63">
        <v>15</v>
      </c>
      <c r="F412" s="63">
        <v>0</v>
      </c>
      <c r="G412" s="64">
        <v>25</v>
      </c>
      <c r="H412" s="64">
        <v>62.5</v>
      </c>
      <c r="I412" s="63">
        <v>1</v>
      </c>
      <c r="J412" s="63">
        <v>300</v>
      </c>
    </row>
    <row r="413" spans="2:10" ht="12.75">
      <c r="B413" s="61" t="s">
        <v>1902</v>
      </c>
      <c r="C413" s="65" t="s">
        <v>1903</v>
      </c>
      <c r="D413" s="63">
        <v>24</v>
      </c>
      <c r="E413" s="63">
        <v>16</v>
      </c>
      <c r="F413" s="63">
        <v>0</v>
      </c>
      <c r="G413" s="64">
        <v>24</v>
      </c>
      <c r="H413" s="64">
        <v>60</v>
      </c>
      <c r="I413" s="63">
        <v>1</v>
      </c>
      <c r="J413" s="63">
        <v>334</v>
      </c>
    </row>
    <row r="414" spans="2:10" ht="12.75">
      <c r="B414" s="61" t="s">
        <v>1904</v>
      </c>
      <c r="C414" s="65" t="s">
        <v>1905</v>
      </c>
      <c r="D414" s="63">
        <v>13</v>
      </c>
      <c r="E414" s="63">
        <v>25</v>
      </c>
      <c r="F414" s="63">
        <v>2</v>
      </c>
      <c r="G414" s="64">
        <v>13</v>
      </c>
      <c r="H414" s="64">
        <v>32.5</v>
      </c>
      <c r="I414" s="63">
        <v>1</v>
      </c>
      <c r="J414" s="63">
        <v>412</v>
      </c>
    </row>
    <row r="415" spans="2:10" ht="12.75">
      <c r="B415" s="61" t="s">
        <v>1906</v>
      </c>
      <c r="C415" s="65" t="s">
        <v>1907</v>
      </c>
      <c r="D415" s="63">
        <v>20</v>
      </c>
      <c r="E415" s="63">
        <v>20</v>
      </c>
      <c r="F415" s="63">
        <v>0</v>
      </c>
      <c r="G415" s="64">
        <v>20</v>
      </c>
      <c r="H415" s="64">
        <v>50</v>
      </c>
      <c r="I415" s="63">
        <v>1</v>
      </c>
      <c r="J415" s="63">
        <v>392</v>
      </c>
    </row>
    <row r="416" spans="2:10" ht="12.75">
      <c r="B416" s="61" t="s">
        <v>1908</v>
      </c>
      <c r="C416" s="65" t="s">
        <v>1909</v>
      </c>
      <c r="D416" s="63">
        <v>34</v>
      </c>
      <c r="E416" s="63">
        <v>5</v>
      </c>
      <c r="F416" s="63">
        <v>1</v>
      </c>
      <c r="G416" s="64">
        <v>34</v>
      </c>
      <c r="H416" s="64">
        <v>85</v>
      </c>
      <c r="I416" s="63">
        <v>1</v>
      </c>
      <c r="J416" s="63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9" sqref="I19"/>
    </sheetView>
  </sheetViews>
  <sheetFormatPr defaultColWidth="9.00390625" defaultRowHeight="12.75"/>
  <sheetData>
    <row r="1" spans="1:11" ht="15">
      <c r="A1" s="35" t="s">
        <v>1927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15">
      <c r="B2" s="11" t="s">
        <v>1934</v>
      </c>
    </row>
    <row r="3" spans="1:2" ht="15">
      <c r="A3" s="11" t="s">
        <v>1928</v>
      </c>
      <c r="B3" s="11">
        <v>9</v>
      </c>
    </row>
    <row r="4" spans="1:2" ht="17.25">
      <c r="A4" s="11" t="s">
        <v>1929</v>
      </c>
      <c r="B4" s="11">
        <v>36</v>
      </c>
    </row>
    <row r="5" spans="1:2" ht="23.25">
      <c r="A5" s="11" t="s">
        <v>1930</v>
      </c>
      <c r="B5" s="11">
        <f>B3/B4</f>
        <v>0.25</v>
      </c>
    </row>
    <row r="7" ht="15">
      <c r="A7" s="17" t="s">
        <v>1926</v>
      </c>
    </row>
    <row r="9" spans="1:11" ht="34.5" customHeight="1">
      <c r="A9" s="121" t="s">
        <v>1935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1" ht="15">
      <c r="B11" s="12" t="s">
        <v>1934</v>
      </c>
    </row>
    <row r="12" spans="1:2" ht="15">
      <c r="A12" s="67" t="s">
        <v>1931</v>
      </c>
      <c r="B12" s="12">
        <v>550</v>
      </c>
    </row>
    <row r="13" spans="1:2" ht="15">
      <c r="A13" s="67" t="s">
        <v>1932</v>
      </c>
      <c r="B13" s="12">
        <v>84</v>
      </c>
    </row>
    <row r="14" spans="1:2" ht="15">
      <c r="A14" s="67" t="s">
        <v>1933</v>
      </c>
      <c r="B14" s="12">
        <f>B12/B13</f>
        <v>6.5476190476190474</v>
      </c>
    </row>
  </sheetData>
  <sheetProtection/>
  <mergeCells count="1">
    <mergeCell ref="A9:K9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3.75390625" style="0" customWidth="1"/>
    <col min="2" max="2" width="18.625" style="0" bestFit="1" customWidth="1"/>
    <col min="3" max="3" width="12.00390625" style="0" bestFit="1" customWidth="1"/>
    <col min="4" max="4" width="13.125" style="0" bestFit="1" customWidth="1"/>
    <col min="5" max="5" width="17.00390625" style="0" bestFit="1" customWidth="1"/>
    <col min="6" max="6" width="12.75390625" style="0" bestFit="1" customWidth="1"/>
    <col min="7" max="7" width="14.125" style="0" bestFit="1" customWidth="1"/>
    <col min="8" max="9" width="17.00390625" style="0" bestFit="1" customWidth="1"/>
    <col min="10" max="10" width="14.375" style="0" bestFit="1" customWidth="1"/>
    <col min="11" max="11" width="14.125" style="0" bestFit="1" customWidth="1"/>
    <col min="12" max="12" width="22.625" style="0" bestFit="1" customWidth="1"/>
    <col min="13" max="13" width="16.125" style="0" bestFit="1" customWidth="1"/>
    <col min="14" max="14" width="17.00390625" style="0" bestFit="1" customWidth="1"/>
    <col min="15" max="15" width="16.125" style="0" bestFit="1" customWidth="1"/>
  </cols>
  <sheetData>
    <row r="1" spans="1:5" ht="15">
      <c r="A1" s="35" t="s">
        <v>1957</v>
      </c>
      <c r="B1" s="91"/>
      <c r="C1" s="35"/>
      <c r="D1" s="35"/>
      <c r="E1" s="35"/>
    </row>
    <row r="2" spans="1:15" ht="15">
      <c r="A2" s="12" t="s">
        <v>1936</v>
      </c>
      <c r="B2" s="71" t="s">
        <v>105</v>
      </c>
      <c r="C2" s="71" t="s">
        <v>106</v>
      </c>
      <c r="D2" s="71" t="s">
        <v>107</v>
      </c>
      <c r="E2" s="71" t="s">
        <v>108</v>
      </c>
      <c r="F2" s="71" t="s">
        <v>109</v>
      </c>
      <c r="G2" s="71" t="s">
        <v>111</v>
      </c>
      <c r="H2" s="71" t="s">
        <v>112</v>
      </c>
      <c r="I2" s="71" t="s">
        <v>113</v>
      </c>
      <c r="J2" s="11" t="s">
        <v>1948</v>
      </c>
      <c r="K2" s="71" t="s">
        <v>1949</v>
      </c>
      <c r="L2" s="71" t="s">
        <v>1950</v>
      </c>
      <c r="M2" s="71" t="s">
        <v>1951</v>
      </c>
      <c r="N2" s="71" t="s">
        <v>1952</v>
      </c>
      <c r="O2" s="71" t="s">
        <v>1953</v>
      </c>
    </row>
    <row r="3" spans="1:15" ht="15">
      <c r="A3" s="68" t="s">
        <v>102</v>
      </c>
      <c r="B3" s="71">
        <f>HLOOKUP(B2,B10:O15,2,FALSE)</f>
        <v>966</v>
      </c>
      <c r="C3" s="71"/>
      <c r="D3" s="71"/>
      <c r="E3" s="71"/>
      <c r="F3" s="71"/>
      <c r="G3" s="71"/>
      <c r="H3" s="71"/>
      <c r="I3" s="71"/>
      <c r="J3" s="13"/>
      <c r="K3" s="71"/>
      <c r="L3" s="71"/>
      <c r="M3" s="71"/>
      <c r="N3" s="71"/>
      <c r="O3" s="71"/>
    </row>
    <row r="4" spans="1:15" ht="15">
      <c r="A4" s="12" t="s">
        <v>1937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">
      <c r="A5" s="12" t="s">
        <v>103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5">
      <c r="A6" s="12" t="s">
        <v>104</v>
      </c>
      <c r="B6" s="71"/>
      <c r="C6" s="71"/>
      <c r="D6" s="71"/>
      <c r="E6" s="71"/>
      <c r="F6" s="71"/>
      <c r="G6" s="71"/>
      <c r="H6" s="71"/>
      <c r="I6" s="71"/>
      <c r="J6" s="11"/>
      <c r="K6" s="71"/>
      <c r="L6" s="71"/>
      <c r="M6" s="71"/>
      <c r="N6" s="71"/>
      <c r="O6" s="71"/>
    </row>
    <row r="7" spans="1:15" ht="15">
      <c r="A7" s="12" t="s">
        <v>1938</v>
      </c>
      <c r="B7" s="71"/>
      <c r="C7" s="71"/>
      <c r="D7" s="71"/>
      <c r="E7" s="71"/>
      <c r="F7" s="71"/>
      <c r="G7" s="71"/>
      <c r="H7" s="71"/>
      <c r="I7" s="71"/>
      <c r="J7" s="70"/>
      <c r="K7" s="71"/>
      <c r="L7" s="71"/>
      <c r="M7" s="71"/>
      <c r="N7" s="71"/>
      <c r="O7" s="71"/>
    </row>
    <row r="9" ht="12.75">
      <c r="A9" s="73" t="s">
        <v>1944</v>
      </c>
    </row>
    <row r="10" spans="1:15" ht="15">
      <c r="A10" s="78" t="s">
        <v>1936</v>
      </c>
      <c r="B10" s="80" t="s">
        <v>105</v>
      </c>
      <c r="C10" s="80" t="s">
        <v>106</v>
      </c>
      <c r="D10" s="80" t="s">
        <v>107</v>
      </c>
      <c r="E10" s="80" t="s">
        <v>108</v>
      </c>
      <c r="F10" s="80" t="s">
        <v>109</v>
      </c>
      <c r="G10" s="80" t="s">
        <v>111</v>
      </c>
      <c r="H10" s="80" t="s">
        <v>112</v>
      </c>
      <c r="I10" s="80" t="s">
        <v>113</v>
      </c>
      <c r="J10" s="82" t="s">
        <v>1948</v>
      </c>
      <c r="K10" s="80" t="s">
        <v>1949</v>
      </c>
      <c r="L10" s="80" t="s">
        <v>1950</v>
      </c>
      <c r="M10" s="80" t="s">
        <v>1951</v>
      </c>
      <c r="N10" s="80" t="s">
        <v>1952</v>
      </c>
      <c r="O10" s="80" t="s">
        <v>1953</v>
      </c>
    </row>
    <row r="11" spans="1:15" ht="15">
      <c r="A11" s="79" t="s">
        <v>102</v>
      </c>
      <c r="B11" s="80">
        <v>966</v>
      </c>
      <c r="C11" s="80">
        <v>1000</v>
      </c>
      <c r="D11" s="80">
        <v>1005</v>
      </c>
      <c r="E11" s="80">
        <v>1009</v>
      </c>
      <c r="F11" s="80">
        <v>1012</v>
      </c>
      <c r="G11" s="80">
        <v>1026</v>
      </c>
      <c r="H11" s="80">
        <v>1029</v>
      </c>
      <c r="I11" s="80">
        <v>1032</v>
      </c>
      <c r="J11" s="80">
        <v>1035</v>
      </c>
      <c r="K11" s="80">
        <v>1038</v>
      </c>
      <c r="L11" s="80">
        <v>1041</v>
      </c>
      <c r="M11" s="80">
        <v>1044</v>
      </c>
      <c r="N11" s="80">
        <v>1047</v>
      </c>
      <c r="O11" s="80">
        <v>1050</v>
      </c>
    </row>
    <row r="12" spans="1:15" ht="15">
      <c r="A12" s="78" t="s">
        <v>1937</v>
      </c>
      <c r="B12" s="81">
        <v>36933</v>
      </c>
      <c r="C12" s="81">
        <v>37298</v>
      </c>
      <c r="D12" s="81">
        <v>37663</v>
      </c>
      <c r="E12" s="81">
        <v>38028</v>
      </c>
      <c r="F12" s="81">
        <v>38122</v>
      </c>
      <c r="G12" s="81">
        <v>38856</v>
      </c>
      <c r="H12" s="81">
        <v>39590</v>
      </c>
      <c r="I12" s="81">
        <v>40324</v>
      </c>
      <c r="J12" s="81">
        <v>40327</v>
      </c>
      <c r="K12" s="81">
        <v>40696</v>
      </c>
      <c r="L12" s="81">
        <v>41065</v>
      </c>
      <c r="M12" s="81">
        <v>41069</v>
      </c>
      <c r="N12" s="81">
        <v>41437</v>
      </c>
      <c r="O12" s="81">
        <v>41441</v>
      </c>
    </row>
    <row r="13" spans="1:15" ht="15">
      <c r="A13" s="78" t="s">
        <v>103</v>
      </c>
      <c r="B13" s="80" t="s">
        <v>1940</v>
      </c>
      <c r="C13" s="80" t="s">
        <v>1941</v>
      </c>
      <c r="D13" s="80" t="s">
        <v>1941</v>
      </c>
      <c r="E13" s="80" t="s">
        <v>1942</v>
      </c>
      <c r="F13" s="80" t="s">
        <v>1943</v>
      </c>
      <c r="G13" s="80" t="s">
        <v>1941</v>
      </c>
      <c r="H13" s="80" t="s">
        <v>1942</v>
      </c>
      <c r="I13" s="80" t="s">
        <v>1943</v>
      </c>
      <c r="J13" s="80" t="s">
        <v>1943</v>
      </c>
      <c r="K13" s="80" t="s">
        <v>1941</v>
      </c>
      <c r="L13" s="80" t="s">
        <v>1942</v>
      </c>
      <c r="M13" s="80" t="s">
        <v>1940</v>
      </c>
      <c r="N13" s="80" t="s">
        <v>1941</v>
      </c>
      <c r="O13" s="80" t="s">
        <v>1940</v>
      </c>
    </row>
    <row r="14" spans="1:15" ht="15">
      <c r="A14" s="78" t="s">
        <v>104</v>
      </c>
      <c r="B14" s="80" t="s">
        <v>1939</v>
      </c>
      <c r="C14" s="80" t="s">
        <v>114</v>
      </c>
      <c r="D14" s="80" t="s">
        <v>115</v>
      </c>
      <c r="E14" s="80" t="s">
        <v>116</v>
      </c>
      <c r="F14" s="80" t="s">
        <v>110</v>
      </c>
      <c r="G14" s="80" t="s">
        <v>117</v>
      </c>
      <c r="H14" s="80" t="s">
        <v>116</v>
      </c>
      <c r="I14" s="80" t="s">
        <v>118</v>
      </c>
      <c r="J14" s="82" t="s">
        <v>1945</v>
      </c>
      <c r="K14" s="80" t="s">
        <v>1946</v>
      </c>
      <c r="L14" s="80" t="s">
        <v>1947</v>
      </c>
      <c r="M14" s="80" t="s">
        <v>678</v>
      </c>
      <c r="N14" s="80" t="s">
        <v>116</v>
      </c>
      <c r="O14" s="80" t="s">
        <v>387</v>
      </c>
    </row>
    <row r="15" spans="1:15" ht="15">
      <c r="A15" s="78" t="s">
        <v>1938</v>
      </c>
      <c r="B15" s="80">
        <v>12</v>
      </c>
      <c r="C15" s="80">
        <v>22</v>
      </c>
      <c r="D15" s="80">
        <v>8</v>
      </c>
      <c r="E15" s="80">
        <v>16</v>
      </c>
      <c r="F15" s="80">
        <v>25</v>
      </c>
      <c r="G15" s="80">
        <v>36</v>
      </c>
      <c r="H15" s="80">
        <v>20</v>
      </c>
      <c r="I15" s="80">
        <v>15</v>
      </c>
      <c r="J15" s="83">
        <v>22</v>
      </c>
      <c r="K15" s="80">
        <v>15</v>
      </c>
      <c r="L15" s="80">
        <v>16</v>
      </c>
      <c r="M15" s="80">
        <v>26</v>
      </c>
      <c r="N15" s="80">
        <v>30</v>
      </c>
      <c r="O15" s="80">
        <v>10</v>
      </c>
    </row>
    <row r="17" ht="15">
      <c r="A17" s="77" t="s">
        <v>1958</v>
      </c>
    </row>
    <row r="18" spans="1:2" ht="15">
      <c r="A18" s="92" t="s">
        <v>1959</v>
      </c>
      <c r="B18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5"/>
  <sheetViews>
    <sheetView zoomScalePageLayoutView="0" workbookViewId="0" topLeftCell="A1">
      <selection activeCell="A1" sqref="A1:J1255"/>
    </sheetView>
  </sheetViews>
  <sheetFormatPr defaultColWidth="9.00390625" defaultRowHeight="12.75"/>
  <cols>
    <col min="1" max="1" width="18.00390625" style="0" bestFit="1" customWidth="1"/>
    <col min="2" max="3" width="5.75390625" style="0" bestFit="1" customWidth="1"/>
    <col min="4" max="4" width="4.25390625" style="0" customWidth="1"/>
    <col min="5" max="5" width="8.75390625" style="0" bestFit="1" customWidth="1"/>
    <col min="6" max="6" width="88.625" style="0" bestFit="1" customWidth="1"/>
    <col min="7" max="7" width="26.375" style="0" bestFit="1" customWidth="1"/>
    <col min="8" max="8" width="10.125" style="0" bestFit="1" customWidth="1"/>
    <col min="9" max="9" width="5.625" style="0" bestFit="1" customWidth="1"/>
    <col min="10" max="10" width="17.625" style="0" bestFit="1" customWidth="1"/>
  </cols>
  <sheetData>
    <row r="1" spans="1:10" ht="12.75">
      <c r="A1" s="18" t="s">
        <v>119</v>
      </c>
      <c r="B1" s="18" t="s">
        <v>120</v>
      </c>
      <c r="C1" s="18" t="s">
        <v>121</v>
      </c>
      <c r="D1" s="18" t="s">
        <v>122</v>
      </c>
      <c r="E1" s="18" t="s">
        <v>123</v>
      </c>
      <c r="F1" s="18" t="s">
        <v>124</v>
      </c>
      <c r="G1" s="18" t="s">
        <v>125</v>
      </c>
      <c r="H1" s="18" t="s">
        <v>126</v>
      </c>
      <c r="I1" s="18" t="s">
        <v>127</v>
      </c>
      <c r="J1" s="18" t="s">
        <v>128</v>
      </c>
    </row>
    <row r="2" spans="1:10" ht="12.75">
      <c r="A2" t="s">
        <v>129</v>
      </c>
      <c r="B2" s="19">
        <v>1</v>
      </c>
      <c r="C2" t="s">
        <v>130</v>
      </c>
      <c r="D2">
        <v>1</v>
      </c>
      <c r="E2" t="s">
        <v>131</v>
      </c>
      <c r="F2" t="s">
        <v>132</v>
      </c>
      <c r="G2" t="s">
        <v>133</v>
      </c>
      <c r="H2" s="15">
        <v>41596</v>
      </c>
      <c r="I2" s="20">
        <v>0.375</v>
      </c>
      <c r="J2" t="s">
        <v>134</v>
      </c>
    </row>
    <row r="3" spans="1:10" ht="12.75">
      <c r="A3" t="s">
        <v>129</v>
      </c>
      <c r="B3" s="19">
        <v>1</v>
      </c>
      <c r="C3" t="s">
        <v>130</v>
      </c>
      <c r="D3">
        <v>1</v>
      </c>
      <c r="E3" t="s">
        <v>131</v>
      </c>
      <c r="F3" t="s">
        <v>132</v>
      </c>
      <c r="G3" t="s">
        <v>133</v>
      </c>
      <c r="H3" s="15">
        <v>41596</v>
      </c>
      <c r="I3" s="20">
        <v>0.375</v>
      </c>
      <c r="J3" t="s">
        <v>135</v>
      </c>
    </row>
    <row r="4" spans="1:10" ht="12.75">
      <c r="A4" t="s">
        <v>129</v>
      </c>
      <c r="B4" s="19">
        <v>1</v>
      </c>
      <c r="C4" t="s">
        <v>130</v>
      </c>
      <c r="D4">
        <v>1</v>
      </c>
      <c r="E4" t="s">
        <v>131</v>
      </c>
      <c r="F4" t="s">
        <v>132</v>
      </c>
      <c r="G4" t="s">
        <v>133</v>
      </c>
      <c r="H4" s="15">
        <v>41596</v>
      </c>
      <c r="I4" s="20">
        <v>0.375</v>
      </c>
      <c r="J4" t="s">
        <v>136</v>
      </c>
    </row>
    <row r="5" spans="1:10" ht="12.75">
      <c r="A5" t="s">
        <v>129</v>
      </c>
      <c r="B5" s="19">
        <v>1</v>
      </c>
      <c r="C5" t="s">
        <v>130</v>
      </c>
      <c r="D5">
        <v>1</v>
      </c>
      <c r="E5" t="s">
        <v>137</v>
      </c>
      <c r="F5" t="s">
        <v>138</v>
      </c>
      <c r="G5" t="s">
        <v>139</v>
      </c>
      <c r="H5" s="15">
        <v>41600</v>
      </c>
      <c r="I5" s="20">
        <v>0.375</v>
      </c>
      <c r="J5" t="s">
        <v>140</v>
      </c>
    </row>
    <row r="6" spans="1:10" ht="12.75">
      <c r="A6" t="s">
        <v>129</v>
      </c>
      <c r="B6" s="19">
        <v>1</v>
      </c>
      <c r="C6" t="s">
        <v>130</v>
      </c>
      <c r="D6">
        <v>1</v>
      </c>
      <c r="E6" t="s">
        <v>137</v>
      </c>
      <c r="F6" t="s">
        <v>138</v>
      </c>
      <c r="G6" t="s">
        <v>139</v>
      </c>
      <c r="H6" s="15">
        <v>41600</v>
      </c>
      <c r="I6" s="20">
        <v>0.375</v>
      </c>
      <c r="J6" t="s">
        <v>135</v>
      </c>
    </row>
    <row r="7" spans="1:10" ht="12.75">
      <c r="A7" t="s">
        <v>129</v>
      </c>
      <c r="B7" s="19">
        <v>1</v>
      </c>
      <c r="C7" t="s">
        <v>130</v>
      </c>
      <c r="D7">
        <v>1</v>
      </c>
      <c r="E7" t="s">
        <v>141</v>
      </c>
      <c r="F7" t="s">
        <v>142</v>
      </c>
      <c r="G7" t="s">
        <v>143</v>
      </c>
      <c r="H7" s="15">
        <v>41599</v>
      </c>
      <c r="I7" s="20">
        <v>0.625</v>
      </c>
      <c r="J7" t="s">
        <v>144</v>
      </c>
    </row>
    <row r="8" spans="1:10" ht="12.75">
      <c r="A8" t="s">
        <v>129</v>
      </c>
      <c r="B8" s="19">
        <v>1</v>
      </c>
      <c r="C8" t="s">
        <v>130</v>
      </c>
      <c r="D8">
        <v>1</v>
      </c>
      <c r="E8" t="s">
        <v>141</v>
      </c>
      <c r="F8" t="s">
        <v>142</v>
      </c>
      <c r="G8" t="s">
        <v>143</v>
      </c>
      <c r="H8" s="15">
        <v>41599</v>
      </c>
      <c r="I8" s="20">
        <v>0.625</v>
      </c>
      <c r="J8" t="s">
        <v>145</v>
      </c>
    </row>
    <row r="9" spans="1:10" ht="12.75">
      <c r="A9" t="s">
        <v>129</v>
      </c>
      <c r="B9" s="19">
        <v>1</v>
      </c>
      <c r="C9" t="s">
        <v>130</v>
      </c>
      <c r="D9">
        <v>1</v>
      </c>
      <c r="E9" t="s">
        <v>146</v>
      </c>
      <c r="F9" t="s">
        <v>147</v>
      </c>
      <c r="G9" t="s">
        <v>148</v>
      </c>
      <c r="H9" s="15">
        <v>41597</v>
      </c>
      <c r="I9" s="20">
        <v>0.4583333333333333</v>
      </c>
      <c r="J9" t="s">
        <v>149</v>
      </c>
    </row>
    <row r="10" spans="1:10" ht="12.75">
      <c r="A10" t="s">
        <v>129</v>
      </c>
      <c r="B10" s="19">
        <v>1</v>
      </c>
      <c r="C10" t="s">
        <v>130</v>
      </c>
      <c r="D10">
        <v>1</v>
      </c>
      <c r="E10" t="s">
        <v>146</v>
      </c>
      <c r="F10" t="s">
        <v>147</v>
      </c>
      <c r="G10" t="s">
        <v>148</v>
      </c>
      <c r="H10" s="15">
        <v>41597</v>
      </c>
      <c r="I10" s="20">
        <v>0.4583333333333333</v>
      </c>
      <c r="J10" t="s">
        <v>144</v>
      </c>
    </row>
    <row r="11" spans="1:10" ht="12.75">
      <c r="A11" t="s">
        <v>129</v>
      </c>
      <c r="B11" s="19">
        <v>1</v>
      </c>
      <c r="C11" t="s">
        <v>130</v>
      </c>
      <c r="D11">
        <v>1</v>
      </c>
      <c r="E11" t="s">
        <v>150</v>
      </c>
      <c r="F11" t="s">
        <v>151</v>
      </c>
      <c r="G11" t="s">
        <v>152</v>
      </c>
      <c r="H11" s="15">
        <v>41594</v>
      </c>
      <c r="I11" s="20">
        <v>0.5</v>
      </c>
      <c r="J11" t="s">
        <v>153</v>
      </c>
    </row>
    <row r="12" spans="1:10" ht="12.75">
      <c r="A12" t="s">
        <v>129</v>
      </c>
      <c r="B12" s="19">
        <v>1</v>
      </c>
      <c r="C12" t="s">
        <v>130</v>
      </c>
      <c r="D12">
        <v>1</v>
      </c>
      <c r="E12" t="s">
        <v>150</v>
      </c>
      <c r="F12" t="s">
        <v>151</v>
      </c>
      <c r="G12" t="s">
        <v>152</v>
      </c>
      <c r="H12" s="15">
        <v>41594</v>
      </c>
      <c r="I12" s="20">
        <v>0.5</v>
      </c>
      <c r="J12" t="s">
        <v>154</v>
      </c>
    </row>
    <row r="13" spans="1:10" ht="12.75">
      <c r="A13" t="s">
        <v>129</v>
      </c>
      <c r="B13" s="19">
        <v>1</v>
      </c>
      <c r="C13" t="s">
        <v>130</v>
      </c>
      <c r="D13">
        <v>1</v>
      </c>
      <c r="E13" t="s">
        <v>155</v>
      </c>
      <c r="F13" t="s">
        <v>156</v>
      </c>
      <c r="G13" t="s">
        <v>157</v>
      </c>
      <c r="H13" s="15">
        <v>41595</v>
      </c>
      <c r="I13" s="20">
        <v>0.6041666666666666</v>
      </c>
      <c r="J13" t="s">
        <v>158</v>
      </c>
    </row>
    <row r="14" spans="1:10" ht="12.75">
      <c r="A14" t="s">
        <v>129</v>
      </c>
      <c r="B14" s="19">
        <v>1</v>
      </c>
      <c r="C14" t="s">
        <v>130</v>
      </c>
      <c r="D14">
        <v>1</v>
      </c>
      <c r="E14" t="s">
        <v>155</v>
      </c>
      <c r="F14" t="s">
        <v>156</v>
      </c>
      <c r="G14" t="s">
        <v>157</v>
      </c>
      <c r="H14" s="15">
        <v>41595</v>
      </c>
      <c r="I14" s="20">
        <v>0.6041666666666666</v>
      </c>
      <c r="J14" t="s">
        <v>159</v>
      </c>
    </row>
    <row r="15" spans="1:10" ht="12.75">
      <c r="A15" t="s">
        <v>129</v>
      </c>
      <c r="B15" s="19">
        <v>1</v>
      </c>
      <c r="C15" t="s">
        <v>130</v>
      </c>
      <c r="D15">
        <v>1</v>
      </c>
      <c r="E15" t="s">
        <v>160</v>
      </c>
      <c r="F15" t="s">
        <v>161</v>
      </c>
      <c r="G15" t="s">
        <v>162</v>
      </c>
      <c r="H15" s="15">
        <v>41598</v>
      </c>
      <c r="I15" s="20">
        <v>0.4583333333333333</v>
      </c>
      <c r="J15" t="s">
        <v>163</v>
      </c>
    </row>
    <row r="16" spans="1:10" ht="12.75">
      <c r="A16" t="s">
        <v>129</v>
      </c>
      <c r="B16" s="19">
        <v>1</v>
      </c>
      <c r="C16" t="s">
        <v>130</v>
      </c>
      <c r="D16">
        <v>1</v>
      </c>
      <c r="E16" t="s">
        <v>160</v>
      </c>
      <c r="F16" t="s">
        <v>161</v>
      </c>
      <c r="G16" t="s">
        <v>162</v>
      </c>
      <c r="H16" s="15">
        <v>41598</v>
      </c>
      <c r="I16" s="20">
        <v>0.4583333333333333</v>
      </c>
      <c r="J16" t="s">
        <v>164</v>
      </c>
    </row>
    <row r="17" spans="1:10" ht="12.75">
      <c r="A17" t="s">
        <v>129</v>
      </c>
      <c r="B17" s="19">
        <v>1</v>
      </c>
      <c r="C17" t="s">
        <v>130</v>
      </c>
      <c r="D17">
        <v>1</v>
      </c>
      <c r="E17" t="s">
        <v>160</v>
      </c>
      <c r="F17" t="s">
        <v>161</v>
      </c>
      <c r="G17" t="s">
        <v>162</v>
      </c>
      <c r="H17" s="15">
        <v>41598</v>
      </c>
      <c r="I17" s="20">
        <v>0.4583333333333333</v>
      </c>
      <c r="J17" t="s">
        <v>165</v>
      </c>
    </row>
    <row r="18" spans="1:10" ht="12.75">
      <c r="A18" t="s">
        <v>129</v>
      </c>
      <c r="B18" s="19">
        <v>1</v>
      </c>
      <c r="C18" t="s">
        <v>130</v>
      </c>
      <c r="D18">
        <v>1</v>
      </c>
      <c r="E18" t="s">
        <v>166</v>
      </c>
      <c r="F18" t="s">
        <v>167</v>
      </c>
      <c r="G18" t="s">
        <v>168</v>
      </c>
      <c r="H18" s="15">
        <v>41594</v>
      </c>
      <c r="I18" s="20">
        <v>0.5833333333333334</v>
      </c>
      <c r="J18" t="s">
        <v>169</v>
      </c>
    </row>
    <row r="19" spans="1:10" ht="12.75">
      <c r="A19" t="s">
        <v>129</v>
      </c>
      <c r="B19" s="19">
        <v>1</v>
      </c>
      <c r="C19" t="s">
        <v>130</v>
      </c>
      <c r="D19">
        <v>1</v>
      </c>
      <c r="E19" t="s">
        <v>166</v>
      </c>
      <c r="F19" t="s">
        <v>167</v>
      </c>
      <c r="G19" t="s">
        <v>168</v>
      </c>
      <c r="H19" s="15">
        <v>41594</v>
      </c>
      <c r="I19" s="20">
        <v>0.5833333333333334</v>
      </c>
      <c r="J19" t="s">
        <v>170</v>
      </c>
    </row>
    <row r="20" spans="1:10" ht="12.75">
      <c r="A20" t="s">
        <v>129</v>
      </c>
      <c r="B20" s="19">
        <v>1</v>
      </c>
      <c r="C20" t="s">
        <v>130</v>
      </c>
      <c r="D20">
        <v>2</v>
      </c>
      <c r="E20" t="s">
        <v>171</v>
      </c>
      <c r="F20" t="s">
        <v>172</v>
      </c>
      <c r="G20" t="s">
        <v>173</v>
      </c>
      <c r="H20" s="15">
        <v>41597</v>
      </c>
      <c r="I20" s="20">
        <v>0.5416666666666666</v>
      </c>
      <c r="J20" t="s">
        <v>174</v>
      </c>
    </row>
    <row r="21" spans="1:10" ht="12.75">
      <c r="A21" t="s">
        <v>129</v>
      </c>
      <c r="B21" s="19">
        <v>1</v>
      </c>
      <c r="C21" t="s">
        <v>130</v>
      </c>
      <c r="D21">
        <v>2</v>
      </c>
      <c r="E21" t="s">
        <v>171</v>
      </c>
      <c r="F21" t="s">
        <v>172</v>
      </c>
      <c r="G21" t="s">
        <v>173</v>
      </c>
      <c r="H21" s="15">
        <v>41597</v>
      </c>
      <c r="I21" s="20">
        <v>0.5416666666666666</v>
      </c>
      <c r="J21" t="s">
        <v>175</v>
      </c>
    </row>
    <row r="22" spans="1:10" ht="12.75">
      <c r="A22" t="s">
        <v>129</v>
      </c>
      <c r="B22" s="19">
        <v>1</v>
      </c>
      <c r="C22" t="s">
        <v>130</v>
      </c>
      <c r="D22">
        <v>2</v>
      </c>
      <c r="E22" t="s">
        <v>176</v>
      </c>
      <c r="F22" t="s">
        <v>177</v>
      </c>
      <c r="G22" t="s">
        <v>178</v>
      </c>
      <c r="H22" s="15">
        <v>41596</v>
      </c>
      <c r="I22" s="20">
        <v>0.5416666666666666</v>
      </c>
      <c r="J22" t="s">
        <v>174</v>
      </c>
    </row>
    <row r="23" spans="1:10" ht="12.75">
      <c r="A23" t="s">
        <v>129</v>
      </c>
      <c r="B23" s="19">
        <v>1</v>
      </c>
      <c r="C23" t="s">
        <v>130</v>
      </c>
      <c r="D23">
        <v>2</v>
      </c>
      <c r="E23" t="s">
        <v>176</v>
      </c>
      <c r="F23" t="s">
        <v>177</v>
      </c>
      <c r="G23" t="s">
        <v>178</v>
      </c>
      <c r="H23" s="15">
        <v>41596</v>
      </c>
      <c r="I23" s="20">
        <v>0.5416666666666666</v>
      </c>
      <c r="J23" t="s">
        <v>175</v>
      </c>
    </row>
    <row r="24" spans="1:10" ht="12.75">
      <c r="A24" t="s">
        <v>129</v>
      </c>
      <c r="B24" s="19">
        <v>1</v>
      </c>
      <c r="C24" t="s">
        <v>130</v>
      </c>
      <c r="D24">
        <v>2</v>
      </c>
      <c r="E24" t="s">
        <v>179</v>
      </c>
      <c r="F24" t="s">
        <v>180</v>
      </c>
      <c r="G24" t="s">
        <v>181</v>
      </c>
      <c r="H24" s="15">
        <v>41600</v>
      </c>
      <c r="I24" s="20">
        <v>0.5416666666666666</v>
      </c>
      <c r="J24" t="s">
        <v>140</v>
      </c>
    </row>
    <row r="25" spans="1:10" ht="12.75">
      <c r="A25" t="s">
        <v>129</v>
      </c>
      <c r="B25" s="19">
        <v>1</v>
      </c>
      <c r="C25" t="s">
        <v>130</v>
      </c>
      <c r="D25">
        <v>2</v>
      </c>
      <c r="E25" t="s">
        <v>179</v>
      </c>
      <c r="F25" t="s">
        <v>180</v>
      </c>
      <c r="G25" t="s">
        <v>181</v>
      </c>
      <c r="H25" s="15">
        <v>41600</v>
      </c>
      <c r="I25" s="20">
        <v>0.5416666666666666</v>
      </c>
      <c r="J25" t="s">
        <v>135</v>
      </c>
    </row>
    <row r="26" spans="1:10" ht="12.75">
      <c r="A26" t="s">
        <v>129</v>
      </c>
      <c r="B26" s="19">
        <v>1</v>
      </c>
      <c r="C26" t="s">
        <v>130</v>
      </c>
      <c r="D26">
        <v>2</v>
      </c>
      <c r="E26" t="s">
        <v>182</v>
      </c>
      <c r="F26" t="s">
        <v>183</v>
      </c>
      <c r="G26" t="s">
        <v>184</v>
      </c>
      <c r="H26" s="15">
        <v>41598</v>
      </c>
      <c r="I26" s="20">
        <v>0.5416666666666666</v>
      </c>
      <c r="J26" t="s">
        <v>164</v>
      </c>
    </row>
    <row r="27" spans="1:10" ht="12.75">
      <c r="A27" t="s">
        <v>129</v>
      </c>
      <c r="B27" s="19">
        <v>1</v>
      </c>
      <c r="C27" t="s">
        <v>130</v>
      </c>
      <c r="D27">
        <v>2</v>
      </c>
      <c r="E27" t="s">
        <v>182</v>
      </c>
      <c r="F27" t="s">
        <v>183</v>
      </c>
      <c r="G27" t="s">
        <v>184</v>
      </c>
      <c r="H27" s="15">
        <v>41598</v>
      </c>
      <c r="I27" s="20">
        <v>0.5416666666666666</v>
      </c>
      <c r="J27" t="s">
        <v>185</v>
      </c>
    </row>
    <row r="28" spans="1:10" ht="12.75">
      <c r="A28" t="s">
        <v>129</v>
      </c>
      <c r="B28" s="19">
        <v>1</v>
      </c>
      <c r="C28" t="s">
        <v>130</v>
      </c>
      <c r="D28">
        <v>2</v>
      </c>
      <c r="E28" t="s">
        <v>186</v>
      </c>
      <c r="F28" t="s">
        <v>187</v>
      </c>
      <c r="G28" t="s">
        <v>188</v>
      </c>
      <c r="H28" s="15">
        <v>41602</v>
      </c>
      <c r="I28" s="20">
        <v>0.5416666666666666</v>
      </c>
      <c r="J28" t="s">
        <v>189</v>
      </c>
    </row>
    <row r="29" spans="1:10" ht="12.75">
      <c r="A29" t="s">
        <v>129</v>
      </c>
      <c r="B29" s="19">
        <v>1</v>
      </c>
      <c r="C29" t="s">
        <v>130</v>
      </c>
      <c r="D29">
        <v>2</v>
      </c>
      <c r="E29" t="s">
        <v>186</v>
      </c>
      <c r="F29" t="s">
        <v>187</v>
      </c>
      <c r="G29" t="s">
        <v>188</v>
      </c>
      <c r="H29" s="15">
        <v>41602</v>
      </c>
      <c r="I29" s="20">
        <v>0.5416666666666666</v>
      </c>
      <c r="J29" t="s">
        <v>190</v>
      </c>
    </row>
    <row r="30" spans="1:10" ht="12.75">
      <c r="A30" t="s">
        <v>129</v>
      </c>
      <c r="B30" s="19">
        <v>1</v>
      </c>
      <c r="C30" t="s">
        <v>130</v>
      </c>
      <c r="D30">
        <v>2</v>
      </c>
      <c r="E30" t="s">
        <v>191</v>
      </c>
      <c r="F30" t="s">
        <v>192</v>
      </c>
      <c r="G30" t="s">
        <v>152</v>
      </c>
      <c r="H30" s="15">
        <v>41599</v>
      </c>
      <c r="I30" s="20">
        <v>0.5416666666666666</v>
      </c>
      <c r="J30" t="s">
        <v>165</v>
      </c>
    </row>
    <row r="31" spans="1:10" ht="12.75">
      <c r="A31" t="s">
        <v>129</v>
      </c>
      <c r="B31" s="19">
        <v>1</v>
      </c>
      <c r="C31" t="s">
        <v>130</v>
      </c>
      <c r="D31">
        <v>2</v>
      </c>
      <c r="E31" t="s">
        <v>191</v>
      </c>
      <c r="F31" t="s">
        <v>192</v>
      </c>
      <c r="G31" t="s">
        <v>152</v>
      </c>
      <c r="H31" s="15">
        <v>41599</v>
      </c>
      <c r="I31" s="20">
        <v>0.5416666666666666</v>
      </c>
      <c r="J31" t="s">
        <v>193</v>
      </c>
    </row>
    <row r="32" spans="1:10" ht="12.75">
      <c r="A32" t="s">
        <v>129</v>
      </c>
      <c r="B32" s="19">
        <v>1</v>
      </c>
      <c r="C32" t="s">
        <v>130</v>
      </c>
      <c r="D32">
        <v>3</v>
      </c>
      <c r="E32" t="s">
        <v>194</v>
      </c>
      <c r="F32" t="s">
        <v>195</v>
      </c>
      <c r="G32" t="s">
        <v>196</v>
      </c>
      <c r="H32" s="15">
        <v>41601</v>
      </c>
      <c r="I32" s="20">
        <v>0.5416666666666666</v>
      </c>
      <c r="J32" t="s">
        <v>197</v>
      </c>
    </row>
    <row r="33" spans="1:10" ht="12.75">
      <c r="A33" t="s">
        <v>129</v>
      </c>
      <c r="B33" s="19">
        <v>1</v>
      </c>
      <c r="C33" t="s">
        <v>130</v>
      </c>
      <c r="D33">
        <v>3</v>
      </c>
      <c r="E33" t="s">
        <v>198</v>
      </c>
      <c r="F33" t="s">
        <v>199</v>
      </c>
      <c r="G33" t="s">
        <v>200</v>
      </c>
      <c r="H33" s="15">
        <v>41596</v>
      </c>
      <c r="I33" s="20">
        <v>0.7083333333333334</v>
      </c>
      <c r="J33" t="s">
        <v>193</v>
      </c>
    </row>
    <row r="34" spans="1:10" ht="12.75">
      <c r="A34" t="s">
        <v>129</v>
      </c>
      <c r="B34" s="19">
        <v>1</v>
      </c>
      <c r="C34" t="s">
        <v>130</v>
      </c>
      <c r="D34">
        <v>3</v>
      </c>
      <c r="E34" t="s">
        <v>201</v>
      </c>
      <c r="F34" t="s">
        <v>202</v>
      </c>
      <c r="G34" t="s">
        <v>203</v>
      </c>
      <c r="H34" s="15">
        <v>41597</v>
      </c>
      <c r="I34" s="20">
        <v>0.625</v>
      </c>
      <c r="J34" t="s">
        <v>204</v>
      </c>
    </row>
    <row r="35" spans="1:10" ht="12.75">
      <c r="A35" t="s">
        <v>129</v>
      </c>
      <c r="B35" s="19">
        <v>1</v>
      </c>
      <c r="C35" t="s">
        <v>130</v>
      </c>
      <c r="D35">
        <v>3</v>
      </c>
      <c r="E35" t="s">
        <v>205</v>
      </c>
      <c r="F35" t="s">
        <v>206</v>
      </c>
      <c r="G35" t="s">
        <v>184</v>
      </c>
      <c r="H35" s="15">
        <v>41599</v>
      </c>
      <c r="I35" s="20">
        <v>0.4583333333333333</v>
      </c>
      <c r="J35" t="s">
        <v>175</v>
      </c>
    </row>
    <row r="36" spans="1:10" ht="12.75">
      <c r="A36" t="s">
        <v>129</v>
      </c>
      <c r="B36" s="19">
        <v>1</v>
      </c>
      <c r="C36" t="s">
        <v>130</v>
      </c>
      <c r="D36">
        <v>3</v>
      </c>
      <c r="E36" t="s">
        <v>207</v>
      </c>
      <c r="F36" t="s">
        <v>208</v>
      </c>
      <c r="G36" t="s">
        <v>209</v>
      </c>
      <c r="H36" t="s">
        <v>210</v>
      </c>
      <c r="I36" t="s">
        <v>210</v>
      </c>
      <c r="J36" t="s">
        <v>210</v>
      </c>
    </row>
    <row r="37" spans="1:10" ht="12.75">
      <c r="A37" t="s">
        <v>129</v>
      </c>
      <c r="B37" s="19">
        <v>1</v>
      </c>
      <c r="C37" t="s">
        <v>130</v>
      </c>
      <c r="D37">
        <v>3</v>
      </c>
      <c r="E37" t="s">
        <v>211</v>
      </c>
      <c r="F37" t="s">
        <v>212</v>
      </c>
      <c r="G37" t="s">
        <v>152</v>
      </c>
      <c r="H37" s="15">
        <v>41602</v>
      </c>
      <c r="I37" s="20">
        <v>0.4583333333333333</v>
      </c>
      <c r="J37" t="s">
        <v>213</v>
      </c>
    </row>
    <row r="38" spans="1:10" ht="12.75">
      <c r="A38" t="s">
        <v>129</v>
      </c>
      <c r="B38" s="19">
        <v>1</v>
      </c>
      <c r="C38" t="s">
        <v>130</v>
      </c>
      <c r="D38">
        <v>3</v>
      </c>
      <c r="E38" t="s">
        <v>214</v>
      </c>
      <c r="F38" t="s">
        <v>215</v>
      </c>
      <c r="G38" t="s">
        <v>216</v>
      </c>
      <c r="H38" s="15">
        <v>41600</v>
      </c>
      <c r="I38" s="20">
        <v>0.4583333333333333</v>
      </c>
      <c r="J38" t="s">
        <v>217</v>
      </c>
    </row>
    <row r="39" spans="1:10" ht="12.75">
      <c r="A39" t="s">
        <v>129</v>
      </c>
      <c r="B39" s="19">
        <v>1</v>
      </c>
      <c r="C39" t="s">
        <v>218</v>
      </c>
      <c r="D39">
        <v>1</v>
      </c>
      <c r="E39" t="s">
        <v>131</v>
      </c>
      <c r="F39" t="s">
        <v>132</v>
      </c>
      <c r="G39" t="s">
        <v>219</v>
      </c>
      <c r="H39" s="15">
        <v>41596</v>
      </c>
      <c r="I39" s="20">
        <v>0.4583333333333333</v>
      </c>
      <c r="J39" t="s">
        <v>220</v>
      </c>
    </row>
    <row r="40" spans="1:10" ht="12.75">
      <c r="A40" t="s">
        <v>129</v>
      </c>
      <c r="B40" s="19">
        <v>1</v>
      </c>
      <c r="C40" t="s">
        <v>218</v>
      </c>
      <c r="D40">
        <v>1</v>
      </c>
      <c r="E40" t="s">
        <v>131</v>
      </c>
      <c r="F40" t="s">
        <v>132</v>
      </c>
      <c r="G40" t="s">
        <v>219</v>
      </c>
      <c r="H40" s="15">
        <v>41596</v>
      </c>
      <c r="I40" s="20">
        <v>0.4583333333333333</v>
      </c>
      <c r="J40" t="s">
        <v>144</v>
      </c>
    </row>
    <row r="41" spans="1:10" ht="12.75">
      <c r="A41" t="s">
        <v>129</v>
      </c>
      <c r="B41" s="19">
        <v>1</v>
      </c>
      <c r="C41" t="s">
        <v>218</v>
      </c>
      <c r="D41">
        <v>1</v>
      </c>
      <c r="E41" t="s">
        <v>131</v>
      </c>
      <c r="F41" t="s">
        <v>132</v>
      </c>
      <c r="G41" t="s">
        <v>219</v>
      </c>
      <c r="H41" s="15">
        <v>41596</v>
      </c>
      <c r="I41" s="20">
        <v>0.4583333333333333</v>
      </c>
      <c r="J41" t="s">
        <v>145</v>
      </c>
    </row>
    <row r="42" spans="1:10" ht="12.75">
      <c r="A42" t="s">
        <v>129</v>
      </c>
      <c r="B42" s="19">
        <v>1</v>
      </c>
      <c r="C42" t="s">
        <v>218</v>
      </c>
      <c r="D42">
        <v>1</v>
      </c>
      <c r="E42" t="s">
        <v>137</v>
      </c>
      <c r="F42" t="s">
        <v>138</v>
      </c>
      <c r="G42" t="s">
        <v>139</v>
      </c>
      <c r="H42" s="15">
        <v>41600</v>
      </c>
      <c r="I42" s="20">
        <v>0.375</v>
      </c>
      <c r="J42" t="s">
        <v>221</v>
      </c>
    </row>
    <row r="43" spans="1:10" ht="12.75">
      <c r="A43" t="s">
        <v>129</v>
      </c>
      <c r="B43" s="19">
        <v>1</v>
      </c>
      <c r="C43" t="s">
        <v>218</v>
      </c>
      <c r="D43">
        <v>1</v>
      </c>
      <c r="E43" t="s">
        <v>137</v>
      </c>
      <c r="F43" t="s">
        <v>138</v>
      </c>
      <c r="G43" t="s">
        <v>139</v>
      </c>
      <c r="H43" s="15">
        <v>41600</v>
      </c>
      <c r="I43" s="20">
        <v>0.375</v>
      </c>
      <c r="J43" t="s">
        <v>222</v>
      </c>
    </row>
    <row r="44" spans="1:10" ht="12.75">
      <c r="A44" t="s">
        <v>129</v>
      </c>
      <c r="B44" s="19">
        <v>1</v>
      </c>
      <c r="C44" t="s">
        <v>218</v>
      </c>
      <c r="D44">
        <v>1</v>
      </c>
      <c r="E44" t="s">
        <v>141</v>
      </c>
      <c r="F44" t="s">
        <v>142</v>
      </c>
      <c r="G44" t="s">
        <v>143</v>
      </c>
      <c r="H44" s="15">
        <v>41599</v>
      </c>
      <c r="I44" s="20">
        <v>0.625</v>
      </c>
      <c r="J44" t="s">
        <v>149</v>
      </c>
    </row>
    <row r="45" spans="1:10" ht="12.75">
      <c r="A45" t="s">
        <v>129</v>
      </c>
      <c r="B45" s="19">
        <v>1</v>
      </c>
      <c r="C45" t="s">
        <v>218</v>
      </c>
      <c r="D45">
        <v>1</v>
      </c>
      <c r="E45" t="s">
        <v>141</v>
      </c>
      <c r="F45" t="s">
        <v>142</v>
      </c>
      <c r="G45" t="s">
        <v>143</v>
      </c>
      <c r="H45" s="15">
        <v>41599</v>
      </c>
      <c r="I45" s="20">
        <v>0.625</v>
      </c>
      <c r="J45" t="s">
        <v>134</v>
      </c>
    </row>
    <row r="46" spans="1:10" ht="12.75">
      <c r="A46" t="s">
        <v>129</v>
      </c>
      <c r="B46" s="19">
        <v>1</v>
      </c>
      <c r="C46" t="s">
        <v>218</v>
      </c>
      <c r="D46">
        <v>1</v>
      </c>
      <c r="E46" t="s">
        <v>141</v>
      </c>
      <c r="F46" t="s">
        <v>142</v>
      </c>
      <c r="G46" t="s">
        <v>143</v>
      </c>
      <c r="H46" s="15">
        <v>41599</v>
      </c>
      <c r="I46" s="20">
        <v>0.625</v>
      </c>
      <c r="J46" t="s">
        <v>136</v>
      </c>
    </row>
    <row r="47" spans="1:10" ht="12.75">
      <c r="A47" t="s">
        <v>129</v>
      </c>
      <c r="B47" s="19">
        <v>1</v>
      </c>
      <c r="C47" t="s">
        <v>218</v>
      </c>
      <c r="D47">
        <v>1</v>
      </c>
      <c r="E47" t="s">
        <v>146</v>
      </c>
      <c r="F47" t="s">
        <v>147</v>
      </c>
      <c r="G47" t="s">
        <v>148</v>
      </c>
      <c r="H47" s="15">
        <v>41597</v>
      </c>
      <c r="I47" s="20">
        <v>0.4583333333333333</v>
      </c>
      <c r="J47" t="s">
        <v>223</v>
      </c>
    </row>
    <row r="48" spans="1:10" ht="12.75">
      <c r="A48" t="s">
        <v>129</v>
      </c>
      <c r="B48" s="19">
        <v>1</v>
      </c>
      <c r="C48" t="s">
        <v>218</v>
      </c>
      <c r="D48">
        <v>1</v>
      </c>
      <c r="E48" t="s">
        <v>146</v>
      </c>
      <c r="F48" t="s">
        <v>147</v>
      </c>
      <c r="G48" t="s">
        <v>148</v>
      </c>
      <c r="H48" s="15">
        <v>41597</v>
      </c>
      <c r="I48" s="20">
        <v>0.4583333333333333</v>
      </c>
      <c r="J48" t="s">
        <v>190</v>
      </c>
    </row>
    <row r="49" spans="1:10" ht="12.75">
      <c r="A49" t="s">
        <v>129</v>
      </c>
      <c r="B49" s="19">
        <v>1</v>
      </c>
      <c r="C49" t="s">
        <v>218</v>
      </c>
      <c r="D49">
        <v>1</v>
      </c>
      <c r="E49" t="s">
        <v>150</v>
      </c>
      <c r="F49" t="s">
        <v>151</v>
      </c>
      <c r="G49" t="s">
        <v>152</v>
      </c>
      <c r="H49" s="15">
        <v>41594</v>
      </c>
      <c r="I49" s="20">
        <v>0.5</v>
      </c>
      <c r="J49" t="s">
        <v>224</v>
      </c>
    </row>
    <row r="50" spans="1:10" ht="12.75">
      <c r="A50" t="s">
        <v>129</v>
      </c>
      <c r="B50" s="19">
        <v>1</v>
      </c>
      <c r="C50" t="s">
        <v>218</v>
      </c>
      <c r="D50">
        <v>1</v>
      </c>
      <c r="E50" t="s">
        <v>150</v>
      </c>
      <c r="F50" t="s">
        <v>151</v>
      </c>
      <c r="G50" t="s">
        <v>152</v>
      </c>
      <c r="H50" s="15">
        <v>41594</v>
      </c>
      <c r="I50" s="20">
        <v>0.5</v>
      </c>
      <c r="J50" t="s">
        <v>225</v>
      </c>
    </row>
    <row r="51" spans="1:10" ht="12.75">
      <c r="A51" t="s">
        <v>129</v>
      </c>
      <c r="B51" s="19">
        <v>1</v>
      </c>
      <c r="C51" t="s">
        <v>218</v>
      </c>
      <c r="D51">
        <v>1</v>
      </c>
      <c r="E51" t="s">
        <v>155</v>
      </c>
      <c r="F51" t="s">
        <v>156</v>
      </c>
      <c r="G51" t="s">
        <v>226</v>
      </c>
      <c r="H51" s="15">
        <v>41595</v>
      </c>
      <c r="I51" s="20">
        <v>0.6041666666666666</v>
      </c>
      <c r="J51" t="s">
        <v>227</v>
      </c>
    </row>
    <row r="52" spans="1:10" ht="12.75">
      <c r="A52" t="s">
        <v>129</v>
      </c>
      <c r="B52" s="19">
        <v>1</v>
      </c>
      <c r="C52" t="s">
        <v>218</v>
      </c>
      <c r="D52">
        <v>1</v>
      </c>
      <c r="E52" t="s">
        <v>155</v>
      </c>
      <c r="F52" t="s">
        <v>156</v>
      </c>
      <c r="G52" t="s">
        <v>226</v>
      </c>
      <c r="H52" s="15">
        <v>41595</v>
      </c>
      <c r="I52" s="20">
        <v>0.6041666666666666</v>
      </c>
      <c r="J52" t="s">
        <v>169</v>
      </c>
    </row>
    <row r="53" spans="1:10" ht="12.75">
      <c r="A53" t="s">
        <v>129</v>
      </c>
      <c r="B53" s="19">
        <v>1</v>
      </c>
      <c r="C53" t="s">
        <v>218</v>
      </c>
      <c r="D53">
        <v>1</v>
      </c>
      <c r="E53" t="s">
        <v>160</v>
      </c>
      <c r="F53" t="s">
        <v>161</v>
      </c>
      <c r="G53" t="s">
        <v>162</v>
      </c>
      <c r="H53" s="15">
        <v>41598</v>
      </c>
      <c r="I53" s="20">
        <v>0.4583333333333333</v>
      </c>
      <c r="J53" t="s">
        <v>189</v>
      </c>
    </row>
    <row r="54" spans="1:10" ht="12.75">
      <c r="A54" t="s">
        <v>129</v>
      </c>
      <c r="B54" s="19">
        <v>1</v>
      </c>
      <c r="C54" t="s">
        <v>218</v>
      </c>
      <c r="D54">
        <v>1</v>
      </c>
      <c r="E54" t="s">
        <v>160</v>
      </c>
      <c r="F54" t="s">
        <v>161</v>
      </c>
      <c r="G54" t="s">
        <v>162</v>
      </c>
      <c r="H54" s="15">
        <v>41598</v>
      </c>
      <c r="I54" s="20">
        <v>0.4583333333333333</v>
      </c>
      <c r="J54" t="s">
        <v>228</v>
      </c>
    </row>
    <row r="55" spans="1:10" ht="12.75">
      <c r="A55" t="s">
        <v>129</v>
      </c>
      <c r="B55" s="19">
        <v>1</v>
      </c>
      <c r="C55" t="s">
        <v>218</v>
      </c>
      <c r="D55">
        <v>1</v>
      </c>
      <c r="E55" t="s">
        <v>160</v>
      </c>
      <c r="F55" t="s">
        <v>161</v>
      </c>
      <c r="G55" t="s">
        <v>162</v>
      </c>
      <c r="H55" s="15">
        <v>41598</v>
      </c>
      <c r="I55" s="20">
        <v>0.4583333333333333</v>
      </c>
      <c r="J55" t="s">
        <v>193</v>
      </c>
    </row>
    <row r="56" spans="1:10" ht="12.75">
      <c r="A56" t="s">
        <v>129</v>
      </c>
      <c r="B56" s="19">
        <v>1</v>
      </c>
      <c r="C56" t="s">
        <v>218</v>
      </c>
      <c r="D56">
        <v>1</v>
      </c>
      <c r="E56" t="s">
        <v>166</v>
      </c>
      <c r="F56" t="s">
        <v>167</v>
      </c>
      <c r="G56" t="s">
        <v>229</v>
      </c>
      <c r="H56" s="15">
        <v>41594</v>
      </c>
      <c r="I56" s="20">
        <v>0.5833333333333334</v>
      </c>
      <c r="J56" t="s">
        <v>227</v>
      </c>
    </row>
    <row r="57" spans="1:10" ht="12.75">
      <c r="A57" t="s">
        <v>129</v>
      </c>
      <c r="B57" s="19">
        <v>1</v>
      </c>
      <c r="C57" t="s">
        <v>218</v>
      </c>
      <c r="D57">
        <v>1</v>
      </c>
      <c r="E57" t="s">
        <v>166</v>
      </c>
      <c r="F57" t="s">
        <v>167</v>
      </c>
      <c r="G57" t="s">
        <v>229</v>
      </c>
      <c r="H57" s="15">
        <v>41594</v>
      </c>
      <c r="I57" s="20">
        <v>0.5833333333333334</v>
      </c>
      <c r="J57" t="s">
        <v>159</v>
      </c>
    </row>
    <row r="58" spans="1:10" ht="12.75">
      <c r="A58" t="s">
        <v>129</v>
      </c>
      <c r="B58" s="19">
        <v>1</v>
      </c>
      <c r="C58" t="s">
        <v>218</v>
      </c>
      <c r="D58">
        <v>2</v>
      </c>
      <c r="E58" t="s">
        <v>171</v>
      </c>
      <c r="F58" t="s">
        <v>172</v>
      </c>
      <c r="G58" t="s">
        <v>173</v>
      </c>
      <c r="H58" s="15">
        <v>41597</v>
      </c>
      <c r="I58" s="20">
        <v>0.5416666666666666</v>
      </c>
      <c r="J58" t="s">
        <v>204</v>
      </c>
    </row>
    <row r="59" spans="1:10" ht="12.75">
      <c r="A59" t="s">
        <v>129</v>
      </c>
      <c r="B59" s="19">
        <v>1</v>
      </c>
      <c r="C59" t="s">
        <v>218</v>
      </c>
      <c r="D59">
        <v>2</v>
      </c>
      <c r="E59" t="s">
        <v>176</v>
      </c>
      <c r="F59" t="s">
        <v>177</v>
      </c>
      <c r="G59" t="s">
        <v>178</v>
      </c>
      <c r="H59" s="15">
        <v>41596</v>
      </c>
      <c r="I59" s="20">
        <v>0.5416666666666666</v>
      </c>
      <c r="J59" t="s">
        <v>230</v>
      </c>
    </row>
    <row r="60" spans="1:10" ht="12.75">
      <c r="A60" t="s">
        <v>129</v>
      </c>
      <c r="B60" s="19">
        <v>1</v>
      </c>
      <c r="C60" t="s">
        <v>218</v>
      </c>
      <c r="D60">
        <v>2</v>
      </c>
      <c r="E60" t="s">
        <v>179</v>
      </c>
      <c r="F60" t="s">
        <v>180</v>
      </c>
      <c r="G60" t="s">
        <v>181</v>
      </c>
      <c r="H60" s="15">
        <v>41600</v>
      </c>
      <c r="I60" s="20">
        <v>0.5416666666666666</v>
      </c>
      <c r="J60" t="s">
        <v>222</v>
      </c>
    </row>
    <row r="61" spans="1:10" ht="12.75">
      <c r="A61" t="s">
        <v>129</v>
      </c>
      <c r="B61" s="19">
        <v>1</v>
      </c>
      <c r="C61" t="s">
        <v>218</v>
      </c>
      <c r="D61">
        <v>2</v>
      </c>
      <c r="E61" t="s">
        <v>182</v>
      </c>
      <c r="F61" t="s">
        <v>183</v>
      </c>
      <c r="G61" t="s">
        <v>184</v>
      </c>
      <c r="H61" s="15">
        <v>41598</v>
      </c>
      <c r="I61" s="20">
        <v>0.5416666666666666</v>
      </c>
      <c r="J61" t="s">
        <v>165</v>
      </c>
    </row>
    <row r="62" spans="1:10" ht="12.75">
      <c r="A62" t="s">
        <v>129</v>
      </c>
      <c r="B62" s="19">
        <v>1</v>
      </c>
      <c r="C62" t="s">
        <v>218</v>
      </c>
      <c r="D62">
        <v>2</v>
      </c>
      <c r="E62" t="s">
        <v>182</v>
      </c>
      <c r="F62" t="s">
        <v>183</v>
      </c>
      <c r="G62" t="s">
        <v>184</v>
      </c>
      <c r="H62" s="15">
        <v>41598</v>
      </c>
      <c r="I62" s="20">
        <v>0.5416666666666666</v>
      </c>
      <c r="J62" t="s">
        <v>193</v>
      </c>
    </row>
    <row r="63" spans="1:10" ht="12.75">
      <c r="A63" t="s">
        <v>129</v>
      </c>
      <c r="B63" s="19">
        <v>1</v>
      </c>
      <c r="C63" t="s">
        <v>218</v>
      </c>
      <c r="D63">
        <v>2</v>
      </c>
      <c r="E63" t="s">
        <v>186</v>
      </c>
      <c r="F63" t="s">
        <v>187</v>
      </c>
      <c r="G63" t="s">
        <v>188</v>
      </c>
      <c r="H63" s="15">
        <v>41602</v>
      </c>
      <c r="I63" s="20">
        <v>0.5416666666666666</v>
      </c>
      <c r="J63" t="s">
        <v>231</v>
      </c>
    </row>
    <row r="64" spans="1:10" ht="12.75">
      <c r="A64" t="s">
        <v>129</v>
      </c>
      <c r="B64" s="19">
        <v>1</v>
      </c>
      <c r="C64" t="s">
        <v>218</v>
      </c>
      <c r="D64">
        <v>2</v>
      </c>
      <c r="E64" t="s">
        <v>191</v>
      </c>
      <c r="F64" t="s">
        <v>192</v>
      </c>
      <c r="G64" t="s">
        <v>152</v>
      </c>
      <c r="H64" s="15">
        <v>41599</v>
      </c>
      <c r="I64" s="20">
        <v>0.5416666666666666</v>
      </c>
      <c r="J64" t="s">
        <v>223</v>
      </c>
    </row>
    <row r="65" spans="1:10" ht="12.75">
      <c r="A65" t="s">
        <v>129</v>
      </c>
      <c r="B65" s="19">
        <v>1</v>
      </c>
      <c r="C65" t="s">
        <v>218</v>
      </c>
      <c r="D65">
        <v>3</v>
      </c>
      <c r="E65" t="s">
        <v>194</v>
      </c>
      <c r="F65" t="s">
        <v>195</v>
      </c>
      <c r="G65" t="s">
        <v>196</v>
      </c>
      <c r="H65" s="15">
        <v>41601</v>
      </c>
      <c r="I65" s="20">
        <v>0.5416666666666666</v>
      </c>
      <c r="J65" t="s">
        <v>232</v>
      </c>
    </row>
    <row r="66" spans="1:10" ht="12.75">
      <c r="A66" t="s">
        <v>129</v>
      </c>
      <c r="B66" s="19">
        <v>1</v>
      </c>
      <c r="C66" t="s">
        <v>218</v>
      </c>
      <c r="D66">
        <v>3</v>
      </c>
      <c r="E66" t="s">
        <v>198</v>
      </c>
      <c r="F66" t="s">
        <v>233</v>
      </c>
      <c r="G66" t="s">
        <v>200</v>
      </c>
      <c r="H66" t="s">
        <v>210</v>
      </c>
      <c r="I66" t="s">
        <v>210</v>
      </c>
      <c r="J66" t="s">
        <v>210</v>
      </c>
    </row>
    <row r="67" spans="1:10" ht="12.75">
      <c r="A67" t="s">
        <v>129</v>
      </c>
      <c r="B67" s="19">
        <v>1</v>
      </c>
      <c r="C67" t="s">
        <v>218</v>
      </c>
      <c r="D67">
        <v>3</v>
      </c>
      <c r="E67" t="s">
        <v>201</v>
      </c>
      <c r="F67" t="s">
        <v>234</v>
      </c>
      <c r="G67" t="s">
        <v>203</v>
      </c>
      <c r="H67" t="s">
        <v>210</v>
      </c>
      <c r="I67" t="s">
        <v>210</v>
      </c>
      <c r="J67" t="s">
        <v>210</v>
      </c>
    </row>
    <row r="68" spans="1:10" ht="12.75">
      <c r="A68" t="s">
        <v>129</v>
      </c>
      <c r="B68" s="19">
        <v>1</v>
      </c>
      <c r="C68" t="s">
        <v>218</v>
      </c>
      <c r="D68">
        <v>3</v>
      </c>
      <c r="E68" t="s">
        <v>205</v>
      </c>
      <c r="F68" t="s">
        <v>235</v>
      </c>
      <c r="G68" t="s">
        <v>184</v>
      </c>
      <c r="H68" t="s">
        <v>210</v>
      </c>
      <c r="I68" t="s">
        <v>210</v>
      </c>
      <c r="J68" t="s">
        <v>210</v>
      </c>
    </row>
    <row r="69" spans="1:10" ht="12.75">
      <c r="A69" t="s">
        <v>129</v>
      </c>
      <c r="B69" s="19">
        <v>1</v>
      </c>
      <c r="C69" t="s">
        <v>218</v>
      </c>
      <c r="D69">
        <v>3</v>
      </c>
      <c r="E69" t="s">
        <v>207</v>
      </c>
      <c r="F69" t="s">
        <v>208</v>
      </c>
      <c r="G69" t="s">
        <v>209</v>
      </c>
      <c r="H69" t="s">
        <v>210</v>
      </c>
      <c r="I69" t="s">
        <v>210</v>
      </c>
      <c r="J69" t="s">
        <v>210</v>
      </c>
    </row>
    <row r="70" spans="1:10" ht="12.75">
      <c r="A70" t="s">
        <v>129</v>
      </c>
      <c r="B70" s="19">
        <v>1</v>
      </c>
      <c r="C70" t="s">
        <v>218</v>
      </c>
      <c r="D70">
        <v>3</v>
      </c>
      <c r="E70" t="s">
        <v>211</v>
      </c>
      <c r="F70" t="s">
        <v>236</v>
      </c>
      <c r="G70" t="s">
        <v>152</v>
      </c>
      <c r="H70" t="s">
        <v>210</v>
      </c>
      <c r="I70" t="s">
        <v>210</v>
      </c>
      <c r="J70" t="s">
        <v>210</v>
      </c>
    </row>
    <row r="71" spans="1:10" ht="12.75">
      <c r="A71" t="s">
        <v>129</v>
      </c>
      <c r="B71" s="19">
        <v>1</v>
      </c>
      <c r="C71" t="s">
        <v>218</v>
      </c>
      <c r="D71">
        <v>3</v>
      </c>
      <c r="E71" t="s">
        <v>214</v>
      </c>
      <c r="F71" t="s">
        <v>237</v>
      </c>
      <c r="G71" t="s">
        <v>216</v>
      </c>
      <c r="H71" t="s">
        <v>210</v>
      </c>
      <c r="I71" t="s">
        <v>210</v>
      </c>
      <c r="J71" t="s">
        <v>210</v>
      </c>
    </row>
    <row r="72" spans="1:10" ht="12.75">
      <c r="A72" t="s">
        <v>129</v>
      </c>
      <c r="B72" s="19">
        <v>0.3</v>
      </c>
      <c r="C72" t="s">
        <v>130</v>
      </c>
      <c r="D72">
        <v>1</v>
      </c>
      <c r="E72" t="s">
        <v>238</v>
      </c>
      <c r="F72" t="s">
        <v>239</v>
      </c>
      <c r="G72" t="s">
        <v>226</v>
      </c>
      <c r="H72" s="15">
        <v>41595</v>
      </c>
      <c r="I72" s="20">
        <v>0.6041666666666666</v>
      </c>
      <c r="J72" t="s">
        <v>153</v>
      </c>
    </row>
    <row r="73" spans="1:10" ht="12.75">
      <c r="A73" t="s">
        <v>129</v>
      </c>
      <c r="B73" s="19">
        <v>0.3</v>
      </c>
      <c r="C73" t="s">
        <v>130</v>
      </c>
      <c r="D73">
        <v>1</v>
      </c>
      <c r="E73" t="s">
        <v>238</v>
      </c>
      <c r="F73" t="s">
        <v>239</v>
      </c>
      <c r="G73" t="s">
        <v>226</v>
      </c>
      <c r="H73" s="15">
        <v>41595</v>
      </c>
      <c r="I73" s="20">
        <v>0.6041666666666666</v>
      </c>
      <c r="J73" t="s">
        <v>154</v>
      </c>
    </row>
    <row r="74" spans="1:10" ht="12.75">
      <c r="A74" t="s">
        <v>129</v>
      </c>
      <c r="B74" s="19">
        <v>0.3</v>
      </c>
      <c r="C74" t="s">
        <v>130</v>
      </c>
      <c r="D74">
        <v>1</v>
      </c>
      <c r="E74" t="s">
        <v>240</v>
      </c>
      <c r="F74" t="s">
        <v>241</v>
      </c>
      <c r="G74" t="s">
        <v>209</v>
      </c>
      <c r="H74" s="15">
        <v>41596</v>
      </c>
      <c r="I74" s="20">
        <v>0.7083333333333334</v>
      </c>
      <c r="J74" t="s">
        <v>242</v>
      </c>
    </row>
    <row r="75" spans="1:10" ht="12.75">
      <c r="A75" t="s">
        <v>129</v>
      </c>
      <c r="B75" s="19">
        <v>0.3</v>
      </c>
      <c r="C75" t="s">
        <v>130</v>
      </c>
      <c r="D75">
        <v>1</v>
      </c>
      <c r="E75" t="s">
        <v>243</v>
      </c>
      <c r="F75" t="s">
        <v>244</v>
      </c>
      <c r="G75" t="s">
        <v>245</v>
      </c>
      <c r="H75" s="15">
        <v>41599</v>
      </c>
      <c r="I75" s="20">
        <v>0.625</v>
      </c>
      <c r="J75" t="s">
        <v>223</v>
      </c>
    </row>
    <row r="76" spans="1:10" ht="12.75">
      <c r="A76" t="s">
        <v>129</v>
      </c>
      <c r="B76" s="19">
        <v>0.3</v>
      </c>
      <c r="C76" t="s">
        <v>130</v>
      </c>
      <c r="D76">
        <v>1</v>
      </c>
      <c r="E76" t="s">
        <v>243</v>
      </c>
      <c r="F76" t="s">
        <v>244</v>
      </c>
      <c r="G76" t="s">
        <v>245</v>
      </c>
      <c r="H76" s="15">
        <v>41599</v>
      </c>
      <c r="I76" s="20">
        <v>0.625</v>
      </c>
      <c r="J76" t="s">
        <v>189</v>
      </c>
    </row>
    <row r="77" spans="1:10" ht="12.75">
      <c r="A77" t="s">
        <v>129</v>
      </c>
      <c r="B77" s="19">
        <v>0.3</v>
      </c>
      <c r="C77" t="s">
        <v>130</v>
      </c>
      <c r="D77">
        <v>1</v>
      </c>
      <c r="E77" t="s">
        <v>243</v>
      </c>
      <c r="F77" t="s">
        <v>246</v>
      </c>
      <c r="G77" t="s">
        <v>209</v>
      </c>
      <c r="H77" s="15">
        <v>41599</v>
      </c>
      <c r="I77" s="20">
        <v>0.625</v>
      </c>
      <c r="J77" t="s">
        <v>230</v>
      </c>
    </row>
    <row r="78" spans="1:10" ht="12.75">
      <c r="A78" t="s">
        <v>129</v>
      </c>
      <c r="B78" s="19">
        <v>0.3</v>
      </c>
      <c r="C78" t="s">
        <v>130</v>
      </c>
      <c r="D78">
        <v>1</v>
      </c>
      <c r="E78" t="s">
        <v>146</v>
      </c>
      <c r="F78" t="s">
        <v>147</v>
      </c>
      <c r="G78" t="s">
        <v>173</v>
      </c>
      <c r="H78" s="15">
        <v>41597</v>
      </c>
      <c r="I78" s="20">
        <v>0.4583333333333333</v>
      </c>
      <c r="J78" t="s">
        <v>247</v>
      </c>
    </row>
    <row r="79" spans="1:10" ht="12.75">
      <c r="A79" t="s">
        <v>129</v>
      </c>
      <c r="B79" s="19">
        <v>0.3</v>
      </c>
      <c r="C79" t="s">
        <v>130</v>
      </c>
      <c r="D79">
        <v>1</v>
      </c>
      <c r="E79" t="s">
        <v>146</v>
      </c>
      <c r="F79" t="s">
        <v>147</v>
      </c>
      <c r="G79" t="s">
        <v>173</v>
      </c>
      <c r="H79" s="15">
        <v>41597</v>
      </c>
      <c r="I79" s="20">
        <v>0.4583333333333333</v>
      </c>
      <c r="J79" t="s">
        <v>197</v>
      </c>
    </row>
    <row r="80" spans="1:10" ht="12.75">
      <c r="A80" t="s">
        <v>129</v>
      </c>
      <c r="B80" s="19">
        <v>0.3</v>
      </c>
      <c r="C80" t="s">
        <v>130</v>
      </c>
      <c r="D80">
        <v>1</v>
      </c>
      <c r="E80" t="s">
        <v>248</v>
      </c>
      <c r="F80" t="s">
        <v>249</v>
      </c>
      <c r="G80" t="s">
        <v>250</v>
      </c>
      <c r="H80" s="15">
        <v>41598</v>
      </c>
      <c r="I80" s="20">
        <v>0.375</v>
      </c>
      <c r="J80" t="s">
        <v>190</v>
      </c>
    </row>
    <row r="81" spans="1:10" ht="12.75">
      <c r="A81" t="s">
        <v>129</v>
      </c>
      <c r="B81" s="19">
        <v>0.3</v>
      </c>
      <c r="C81" t="s">
        <v>130</v>
      </c>
      <c r="D81">
        <v>1</v>
      </c>
      <c r="E81" t="s">
        <v>248</v>
      </c>
      <c r="F81" t="s">
        <v>249</v>
      </c>
      <c r="G81" t="s">
        <v>250</v>
      </c>
      <c r="H81" s="15">
        <v>41598</v>
      </c>
      <c r="I81" s="20">
        <v>0.375</v>
      </c>
      <c r="J81" t="s">
        <v>223</v>
      </c>
    </row>
    <row r="82" spans="1:10" ht="12.75">
      <c r="A82" t="s">
        <v>129</v>
      </c>
      <c r="B82" s="19">
        <v>0.3</v>
      </c>
      <c r="C82" t="s">
        <v>130</v>
      </c>
      <c r="D82">
        <v>1</v>
      </c>
      <c r="E82" t="s">
        <v>150</v>
      </c>
      <c r="F82" t="s">
        <v>151</v>
      </c>
      <c r="G82" t="s">
        <v>152</v>
      </c>
      <c r="H82" s="15">
        <v>41594</v>
      </c>
      <c r="I82" s="20">
        <v>0.5</v>
      </c>
      <c r="J82" t="s">
        <v>158</v>
      </c>
    </row>
    <row r="83" spans="1:10" ht="12.75">
      <c r="A83" t="s">
        <v>129</v>
      </c>
      <c r="B83" s="19">
        <v>0.3</v>
      </c>
      <c r="C83" t="s">
        <v>130</v>
      </c>
      <c r="D83">
        <v>1</v>
      </c>
      <c r="E83" t="s">
        <v>150</v>
      </c>
      <c r="F83" t="s">
        <v>151</v>
      </c>
      <c r="G83" t="s">
        <v>152</v>
      </c>
      <c r="H83" s="15">
        <v>41594</v>
      </c>
      <c r="I83" s="20">
        <v>0.5</v>
      </c>
      <c r="J83" t="s">
        <v>159</v>
      </c>
    </row>
    <row r="84" spans="1:10" ht="12.75">
      <c r="A84" t="s">
        <v>129</v>
      </c>
      <c r="B84" s="19">
        <v>0.3</v>
      </c>
      <c r="C84" t="s">
        <v>130</v>
      </c>
      <c r="D84">
        <v>1</v>
      </c>
      <c r="E84" t="s">
        <v>251</v>
      </c>
      <c r="F84" t="s">
        <v>252</v>
      </c>
      <c r="G84" t="s">
        <v>253</v>
      </c>
      <c r="H84" t="s">
        <v>210</v>
      </c>
      <c r="I84" t="s">
        <v>210</v>
      </c>
      <c r="J84" t="s">
        <v>210</v>
      </c>
    </row>
    <row r="85" spans="1:10" ht="12.75">
      <c r="A85" t="s">
        <v>129</v>
      </c>
      <c r="B85" s="19">
        <v>0.3</v>
      </c>
      <c r="C85" t="s">
        <v>130</v>
      </c>
      <c r="D85">
        <v>1</v>
      </c>
      <c r="E85" t="s">
        <v>254</v>
      </c>
      <c r="F85" t="s">
        <v>255</v>
      </c>
      <c r="G85" t="s">
        <v>139</v>
      </c>
      <c r="H85" s="15">
        <v>41600</v>
      </c>
      <c r="I85" s="20">
        <v>0.375</v>
      </c>
      <c r="J85" t="s">
        <v>134</v>
      </c>
    </row>
    <row r="86" spans="1:10" ht="12.75">
      <c r="A86" t="s">
        <v>129</v>
      </c>
      <c r="B86" s="19">
        <v>0.3</v>
      </c>
      <c r="C86" t="s">
        <v>130</v>
      </c>
      <c r="D86">
        <v>1</v>
      </c>
      <c r="E86" t="s">
        <v>254</v>
      </c>
      <c r="F86" t="s">
        <v>255</v>
      </c>
      <c r="G86" t="s">
        <v>139</v>
      </c>
      <c r="H86" s="15">
        <v>41600</v>
      </c>
      <c r="I86" s="20">
        <v>0.375</v>
      </c>
      <c r="J86" t="s">
        <v>136</v>
      </c>
    </row>
    <row r="87" spans="1:10" ht="12.75">
      <c r="A87" t="s">
        <v>129</v>
      </c>
      <c r="B87" s="19">
        <v>0.3</v>
      </c>
      <c r="C87" t="s">
        <v>130</v>
      </c>
      <c r="D87">
        <v>1</v>
      </c>
      <c r="E87" t="s">
        <v>256</v>
      </c>
      <c r="F87" t="s">
        <v>257</v>
      </c>
      <c r="G87" t="s">
        <v>258</v>
      </c>
      <c r="H87" s="15">
        <v>41596</v>
      </c>
      <c r="I87" s="20">
        <v>0.375</v>
      </c>
      <c r="J87" t="s">
        <v>220</v>
      </c>
    </row>
    <row r="88" spans="1:10" ht="12.75">
      <c r="A88" t="s">
        <v>129</v>
      </c>
      <c r="B88" s="19">
        <v>0.3</v>
      </c>
      <c r="C88" t="s">
        <v>130</v>
      </c>
      <c r="D88">
        <v>1</v>
      </c>
      <c r="E88" t="s">
        <v>256</v>
      </c>
      <c r="F88" t="s">
        <v>257</v>
      </c>
      <c r="G88" t="s">
        <v>258</v>
      </c>
      <c r="H88" s="15">
        <v>41596</v>
      </c>
      <c r="I88" s="20">
        <v>0.375</v>
      </c>
      <c r="J88" t="s">
        <v>145</v>
      </c>
    </row>
    <row r="89" spans="1:10" ht="12.75">
      <c r="A89" t="s">
        <v>129</v>
      </c>
      <c r="B89" s="19">
        <v>0.3</v>
      </c>
      <c r="C89" t="s">
        <v>130</v>
      </c>
      <c r="D89">
        <v>1</v>
      </c>
      <c r="E89" t="s">
        <v>259</v>
      </c>
      <c r="F89" t="s">
        <v>260</v>
      </c>
      <c r="G89" t="s">
        <v>261</v>
      </c>
      <c r="H89" s="15">
        <v>41594</v>
      </c>
      <c r="I89" s="20">
        <v>0.5833333333333334</v>
      </c>
      <c r="J89" t="s">
        <v>153</v>
      </c>
    </row>
    <row r="90" spans="1:10" ht="12.75">
      <c r="A90" t="s">
        <v>129</v>
      </c>
      <c r="B90" s="19">
        <v>0.3</v>
      </c>
      <c r="C90" t="s">
        <v>130</v>
      </c>
      <c r="D90">
        <v>1</v>
      </c>
      <c r="E90" t="s">
        <v>259</v>
      </c>
      <c r="F90" t="s">
        <v>260</v>
      </c>
      <c r="G90" t="s">
        <v>261</v>
      </c>
      <c r="H90" s="15">
        <v>41594</v>
      </c>
      <c r="I90" s="20">
        <v>0.5833333333333334</v>
      </c>
      <c r="J90" t="s">
        <v>158</v>
      </c>
    </row>
    <row r="91" spans="1:10" ht="12.75">
      <c r="A91" t="s">
        <v>129</v>
      </c>
      <c r="B91" s="19">
        <v>0.3</v>
      </c>
      <c r="C91" t="s">
        <v>130</v>
      </c>
      <c r="D91">
        <v>2</v>
      </c>
      <c r="E91" t="s">
        <v>262</v>
      </c>
      <c r="F91" t="s">
        <v>263</v>
      </c>
      <c r="G91" t="s">
        <v>188</v>
      </c>
      <c r="H91" s="15">
        <v>41597</v>
      </c>
      <c r="I91" s="20">
        <v>0.7083333333333334</v>
      </c>
      <c r="J91" t="s">
        <v>264</v>
      </c>
    </row>
    <row r="92" spans="1:10" ht="12.75">
      <c r="A92" t="s">
        <v>129</v>
      </c>
      <c r="B92" s="19">
        <v>0.3</v>
      </c>
      <c r="C92" t="s">
        <v>130</v>
      </c>
      <c r="D92">
        <v>2</v>
      </c>
      <c r="E92" t="s">
        <v>265</v>
      </c>
      <c r="F92" t="s">
        <v>266</v>
      </c>
      <c r="G92" t="s">
        <v>267</v>
      </c>
      <c r="H92" s="15">
        <v>41596</v>
      </c>
      <c r="I92" s="20">
        <v>0.5416666666666666</v>
      </c>
      <c r="J92" t="s">
        <v>217</v>
      </c>
    </row>
    <row r="93" spans="1:10" ht="12.75">
      <c r="A93" t="s">
        <v>129</v>
      </c>
      <c r="B93" s="19">
        <v>0.3</v>
      </c>
      <c r="C93" t="s">
        <v>130</v>
      </c>
      <c r="D93">
        <v>2</v>
      </c>
      <c r="E93" t="s">
        <v>265</v>
      </c>
      <c r="F93" t="s">
        <v>266</v>
      </c>
      <c r="G93" t="s">
        <v>267</v>
      </c>
      <c r="H93" s="15">
        <v>41596</v>
      </c>
      <c r="I93" s="20">
        <v>0.5416666666666666</v>
      </c>
      <c r="J93" t="s">
        <v>231</v>
      </c>
    </row>
    <row r="94" spans="1:10" ht="12.75">
      <c r="A94" t="s">
        <v>129</v>
      </c>
      <c r="B94" s="19">
        <v>0.3</v>
      </c>
      <c r="C94" t="s">
        <v>130</v>
      </c>
      <c r="D94">
        <v>2</v>
      </c>
      <c r="E94" t="s">
        <v>268</v>
      </c>
      <c r="F94" t="s">
        <v>269</v>
      </c>
      <c r="G94" t="s">
        <v>270</v>
      </c>
      <c r="H94" s="15">
        <v>41600</v>
      </c>
      <c r="I94" s="20">
        <v>0.5416666666666666</v>
      </c>
      <c r="J94" t="s">
        <v>232</v>
      </c>
    </row>
    <row r="95" spans="1:10" ht="12.75">
      <c r="A95" t="s">
        <v>129</v>
      </c>
      <c r="B95" s="19">
        <v>0.3</v>
      </c>
      <c r="C95" t="s">
        <v>130</v>
      </c>
      <c r="D95">
        <v>2</v>
      </c>
      <c r="E95" t="s">
        <v>268</v>
      </c>
      <c r="F95" t="s">
        <v>269</v>
      </c>
      <c r="G95" t="s">
        <v>270</v>
      </c>
      <c r="H95" s="15">
        <v>41600</v>
      </c>
      <c r="I95" s="20">
        <v>0.5416666666666666</v>
      </c>
      <c r="J95" t="s">
        <v>271</v>
      </c>
    </row>
    <row r="96" spans="1:10" ht="12.75">
      <c r="A96" t="s">
        <v>129</v>
      </c>
      <c r="B96" s="19">
        <v>0.3</v>
      </c>
      <c r="C96" t="s">
        <v>130</v>
      </c>
      <c r="D96">
        <v>2</v>
      </c>
      <c r="E96" t="s">
        <v>182</v>
      </c>
      <c r="F96" t="s">
        <v>183</v>
      </c>
      <c r="G96" t="s">
        <v>196</v>
      </c>
      <c r="H96" s="15">
        <v>41598</v>
      </c>
      <c r="I96" s="20">
        <v>0.5416666666666666</v>
      </c>
      <c r="J96" t="s">
        <v>223</v>
      </c>
    </row>
    <row r="97" spans="1:10" ht="12.75">
      <c r="A97" t="s">
        <v>129</v>
      </c>
      <c r="B97" s="19">
        <v>0.3</v>
      </c>
      <c r="C97" t="s">
        <v>130</v>
      </c>
      <c r="D97">
        <v>2</v>
      </c>
      <c r="E97" t="s">
        <v>182</v>
      </c>
      <c r="F97" t="s">
        <v>183</v>
      </c>
      <c r="G97" t="s">
        <v>196</v>
      </c>
      <c r="H97" s="15">
        <v>41598</v>
      </c>
      <c r="I97" s="20">
        <v>0.5416666666666666</v>
      </c>
      <c r="J97" t="s">
        <v>231</v>
      </c>
    </row>
    <row r="98" spans="1:10" ht="12.75">
      <c r="A98" t="s">
        <v>129</v>
      </c>
      <c r="B98" s="19">
        <v>0.3</v>
      </c>
      <c r="C98" t="s">
        <v>130</v>
      </c>
      <c r="D98">
        <v>2</v>
      </c>
      <c r="E98" t="s">
        <v>186</v>
      </c>
      <c r="F98" t="s">
        <v>187</v>
      </c>
      <c r="G98" t="s">
        <v>188</v>
      </c>
      <c r="H98" s="15">
        <v>41602</v>
      </c>
      <c r="I98" s="20">
        <v>0.5416666666666666</v>
      </c>
      <c r="J98" t="s">
        <v>213</v>
      </c>
    </row>
    <row r="99" spans="1:10" ht="12.75">
      <c r="A99" t="s">
        <v>129</v>
      </c>
      <c r="B99" s="19">
        <v>0.3</v>
      </c>
      <c r="C99" t="s">
        <v>130</v>
      </c>
      <c r="D99">
        <v>2</v>
      </c>
      <c r="E99" t="s">
        <v>186</v>
      </c>
      <c r="F99" t="s">
        <v>187</v>
      </c>
      <c r="G99" t="s">
        <v>188</v>
      </c>
      <c r="H99" s="15">
        <v>41602</v>
      </c>
      <c r="I99" s="20">
        <v>0.5416666666666666</v>
      </c>
      <c r="J99" t="s">
        <v>230</v>
      </c>
    </row>
    <row r="100" spans="1:10" ht="12.75">
      <c r="A100" t="s">
        <v>129</v>
      </c>
      <c r="B100" s="19">
        <v>0.3</v>
      </c>
      <c r="C100" t="s">
        <v>130</v>
      </c>
      <c r="D100">
        <v>2</v>
      </c>
      <c r="E100" t="s">
        <v>191</v>
      </c>
      <c r="F100" t="s">
        <v>192</v>
      </c>
      <c r="G100" t="s">
        <v>152</v>
      </c>
      <c r="H100" s="15">
        <v>41599</v>
      </c>
      <c r="I100" s="20">
        <v>0.5416666666666666</v>
      </c>
      <c r="J100" t="s">
        <v>231</v>
      </c>
    </row>
    <row r="101" spans="1:10" ht="12.75">
      <c r="A101" t="s">
        <v>129</v>
      </c>
      <c r="B101" s="19">
        <v>0.3</v>
      </c>
      <c r="C101" t="s">
        <v>130</v>
      </c>
      <c r="D101">
        <v>2</v>
      </c>
      <c r="E101" t="s">
        <v>191</v>
      </c>
      <c r="F101" t="s">
        <v>192</v>
      </c>
      <c r="G101" t="s">
        <v>152</v>
      </c>
      <c r="H101" s="15">
        <v>41599</v>
      </c>
      <c r="I101" s="20">
        <v>0.5416666666666666</v>
      </c>
      <c r="J101" t="s">
        <v>217</v>
      </c>
    </row>
    <row r="102" spans="1:10" ht="12.75">
      <c r="A102" t="s">
        <v>129</v>
      </c>
      <c r="B102" s="19">
        <v>0.3</v>
      </c>
      <c r="C102" t="s">
        <v>130</v>
      </c>
      <c r="D102">
        <v>2</v>
      </c>
      <c r="E102" t="s">
        <v>272</v>
      </c>
      <c r="F102" t="s">
        <v>273</v>
      </c>
      <c r="G102" t="s">
        <v>274</v>
      </c>
      <c r="H102" s="15">
        <v>41597</v>
      </c>
      <c r="I102" s="20">
        <v>0.5416666666666666</v>
      </c>
      <c r="J102" t="s">
        <v>271</v>
      </c>
    </row>
    <row r="103" spans="1:10" ht="12.75">
      <c r="A103" t="s">
        <v>129</v>
      </c>
      <c r="B103" s="19">
        <v>0.3</v>
      </c>
      <c r="C103" t="s">
        <v>130</v>
      </c>
      <c r="D103">
        <v>2</v>
      </c>
      <c r="E103" t="s">
        <v>272</v>
      </c>
      <c r="F103" t="s">
        <v>273</v>
      </c>
      <c r="G103" t="s">
        <v>274</v>
      </c>
      <c r="H103" s="15">
        <v>41597</v>
      </c>
      <c r="I103" s="20">
        <v>0.5416666666666666</v>
      </c>
      <c r="J103" t="s">
        <v>232</v>
      </c>
    </row>
    <row r="104" spans="1:10" ht="12.75">
      <c r="A104" t="s">
        <v>129</v>
      </c>
      <c r="B104" s="19">
        <v>0.3</v>
      </c>
      <c r="C104" t="s">
        <v>130</v>
      </c>
      <c r="D104">
        <v>2</v>
      </c>
      <c r="E104" t="s">
        <v>275</v>
      </c>
      <c r="F104" t="s">
        <v>276</v>
      </c>
      <c r="G104" t="s">
        <v>203</v>
      </c>
      <c r="H104" s="15">
        <v>41601</v>
      </c>
      <c r="I104" s="20">
        <v>0.7083333333333334</v>
      </c>
      <c r="J104" t="s">
        <v>264</v>
      </c>
    </row>
    <row r="105" spans="1:10" ht="12.75">
      <c r="A105" t="s">
        <v>129</v>
      </c>
      <c r="B105" s="19">
        <v>0.3</v>
      </c>
      <c r="C105" t="s">
        <v>130</v>
      </c>
      <c r="D105">
        <v>3</v>
      </c>
      <c r="E105" t="s">
        <v>277</v>
      </c>
      <c r="F105" t="s">
        <v>278</v>
      </c>
      <c r="G105" t="s">
        <v>196</v>
      </c>
      <c r="H105" s="15">
        <v>41601</v>
      </c>
      <c r="I105" s="20">
        <v>0.5416666666666666</v>
      </c>
      <c r="J105" t="s">
        <v>136</v>
      </c>
    </row>
    <row r="106" spans="1:10" ht="12.75">
      <c r="A106" t="s">
        <v>129</v>
      </c>
      <c r="B106" s="19">
        <v>0.3</v>
      </c>
      <c r="C106" t="s">
        <v>130</v>
      </c>
      <c r="D106">
        <v>3</v>
      </c>
      <c r="E106" t="s">
        <v>279</v>
      </c>
      <c r="F106" t="s">
        <v>280</v>
      </c>
      <c r="G106" t="s">
        <v>200</v>
      </c>
      <c r="H106" s="15">
        <v>41596</v>
      </c>
      <c r="I106" s="20">
        <v>0.7083333333333334</v>
      </c>
      <c r="J106" t="s">
        <v>164</v>
      </c>
    </row>
    <row r="107" spans="1:10" ht="12.75">
      <c r="A107" t="s">
        <v>129</v>
      </c>
      <c r="B107" s="19">
        <v>0.3</v>
      </c>
      <c r="C107" t="s">
        <v>130</v>
      </c>
      <c r="D107">
        <v>3</v>
      </c>
      <c r="E107" t="s">
        <v>281</v>
      </c>
      <c r="F107" t="s">
        <v>282</v>
      </c>
      <c r="G107" t="s">
        <v>209</v>
      </c>
      <c r="H107" t="s">
        <v>210</v>
      </c>
      <c r="I107" t="s">
        <v>210</v>
      </c>
      <c r="J107" t="s">
        <v>210</v>
      </c>
    </row>
    <row r="108" spans="1:10" ht="12.75">
      <c r="A108" t="s">
        <v>129</v>
      </c>
      <c r="B108" s="19">
        <v>0.3</v>
      </c>
      <c r="C108" t="s">
        <v>130</v>
      </c>
      <c r="D108">
        <v>3</v>
      </c>
      <c r="E108" t="s">
        <v>201</v>
      </c>
      <c r="F108" t="s">
        <v>202</v>
      </c>
      <c r="G108" t="s">
        <v>203</v>
      </c>
      <c r="H108" s="15">
        <v>41597</v>
      </c>
      <c r="I108" s="20">
        <v>0.625</v>
      </c>
      <c r="J108" t="s">
        <v>175</v>
      </c>
    </row>
    <row r="109" spans="1:10" ht="12.75">
      <c r="A109" t="s">
        <v>129</v>
      </c>
      <c r="B109" s="19">
        <v>0.3</v>
      </c>
      <c r="C109" t="s">
        <v>130</v>
      </c>
      <c r="D109">
        <v>3</v>
      </c>
      <c r="E109" t="s">
        <v>205</v>
      </c>
      <c r="F109" t="s">
        <v>206</v>
      </c>
      <c r="G109" t="s">
        <v>184</v>
      </c>
      <c r="H109" s="15">
        <v>41599</v>
      </c>
      <c r="I109" s="20">
        <v>0.4583333333333333</v>
      </c>
      <c r="J109" t="s">
        <v>232</v>
      </c>
    </row>
    <row r="110" spans="1:10" ht="12.75">
      <c r="A110" t="s">
        <v>129</v>
      </c>
      <c r="B110" s="19">
        <v>0.3</v>
      </c>
      <c r="C110" t="s">
        <v>130</v>
      </c>
      <c r="D110">
        <v>3</v>
      </c>
      <c r="E110" t="s">
        <v>283</v>
      </c>
      <c r="F110" t="s">
        <v>284</v>
      </c>
      <c r="G110" t="s">
        <v>152</v>
      </c>
      <c r="H110" s="15">
        <v>41599</v>
      </c>
      <c r="I110" s="20">
        <v>0.375</v>
      </c>
      <c r="J110" t="s">
        <v>144</v>
      </c>
    </row>
    <row r="111" spans="1:10" ht="12.75">
      <c r="A111" t="s">
        <v>129</v>
      </c>
      <c r="B111" s="19">
        <v>0.3</v>
      </c>
      <c r="C111" t="s">
        <v>130</v>
      </c>
      <c r="D111">
        <v>3</v>
      </c>
      <c r="E111" t="s">
        <v>211</v>
      </c>
      <c r="F111" t="s">
        <v>212</v>
      </c>
      <c r="G111" t="s">
        <v>152</v>
      </c>
      <c r="H111" s="15">
        <v>41602</v>
      </c>
      <c r="I111" s="20">
        <v>0.4583333333333333</v>
      </c>
      <c r="J111" t="s">
        <v>230</v>
      </c>
    </row>
    <row r="112" spans="1:10" ht="12.75">
      <c r="A112" t="s">
        <v>129</v>
      </c>
      <c r="B112" s="19">
        <v>0.3</v>
      </c>
      <c r="C112" t="s">
        <v>130</v>
      </c>
      <c r="D112">
        <v>3</v>
      </c>
      <c r="E112" t="s">
        <v>214</v>
      </c>
      <c r="F112" t="s">
        <v>285</v>
      </c>
      <c r="G112" t="s">
        <v>216</v>
      </c>
      <c r="H112" s="15">
        <v>41600</v>
      </c>
      <c r="I112" s="20">
        <v>0.4583333333333333</v>
      </c>
      <c r="J112" t="s">
        <v>223</v>
      </c>
    </row>
    <row r="113" spans="1:10" ht="12.75">
      <c r="A113" t="s">
        <v>129</v>
      </c>
      <c r="B113" s="19">
        <v>0.3</v>
      </c>
      <c r="C113" t="s">
        <v>130</v>
      </c>
      <c r="D113">
        <v>4</v>
      </c>
      <c r="E113" t="s">
        <v>286</v>
      </c>
      <c r="F113" t="s">
        <v>287</v>
      </c>
      <c r="G113" t="s">
        <v>173</v>
      </c>
      <c r="H113" t="s">
        <v>210</v>
      </c>
      <c r="I113" t="s">
        <v>210</v>
      </c>
      <c r="J113" t="s">
        <v>210</v>
      </c>
    </row>
    <row r="114" spans="1:10" ht="12.75">
      <c r="A114" t="s">
        <v>129</v>
      </c>
      <c r="B114" s="19">
        <v>0.3</v>
      </c>
      <c r="C114" t="s">
        <v>130</v>
      </c>
      <c r="D114">
        <v>4</v>
      </c>
      <c r="E114" t="s">
        <v>288</v>
      </c>
      <c r="F114" t="s">
        <v>289</v>
      </c>
      <c r="G114" t="s">
        <v>209</v>
      </c>
      <c r="H114" s="15">
        <v>41602</v>
      </c>
      <c r="I114" s="20">
        <v>0.625</v>
      </c>
      <c r="J114" t="s">
        <v>223</v>
      </c>
    </row>
    <row r="115" spans="1:10" ht="12.75">
      <c r="A115" t="s">
        <v>129</v>
      </c>
      <c r="B115" s="19">
        <v>0.3</v>
      </c>
      <c r="C115" t="s">
        <v>130</v>
      </c>
      <c r="D115">
        <v>4</v>
      </c>
      <c r="E115" t="s">
        <v>290</v>
      </c>
      <c r="F115" t="s">
        <v>291</v>
      </c>
      <c r="G115" t="s">
        <v>292</v>
      </c>
      <c r="H115" s="15">
        <v>41601</v>
      </c>
      <c r="I115" s="20">
        <v>0.625</v>
      </c>
      <c r="J115" t="s">
        <v>230</v>
      </c>
    </row>
    <row r="116" spans="1:10" ht="12.75">
      <c r="A116" t="s">
        <v>129</v>
      </c>
      <c r="B116" s="19">
        <v>0.3</v>
      </c>
      <c r="C116" t="s">
        <v>130</v>
      </c>
      <c r="D116">
        <v>4</v>
      </c>
      <c r="E116" t="s">
        <v>293</v>
      </c>
      <c r="F116" t="s">
        <v>294</v>
      </c>
      <c r="G116" t="s">
        <v>200</v>
      </c>
      <c r="H116" s="15">
        <v>41599</v>
      </c>
      <c r="I116" s="20">
        <v>0.7083333333333334</v>
      </c>
      <c r="J116" t="s">
        <v>228</v>
      </c>
    </row>
    <row r="117" spans="1:10" ht="12.75">
      <c r="A117" t="s">
        <v>129</v>
      </c>
      <c r="B117" s="19">
        <v>0.3</v>
      </c>
      <c r="C117" t="s">
        <v>130</v>
      </c>
      <c r="D117">
        <v>4</v>
      </c>
      <c r="E117" t="s">
        <v>295</v>
      </c>
      <c r="F117" t="s">
        <v>296</v>
      </c>
      <c r="G117" t="s">
        <v>292</v>
      </c>
      <c r="H117" s="15">
        <v>41596</v>
      </c>
      <c r="I117" s="20">
        <v>0.625</v>
      </c>
      <c r="J117" t="s">
        <v>223</v>
      </c>
    </row>
    <row r="118" spans="1:10" ht="12.75">
      <c r="A118" t="s">
        <v>129</v>
      </c>
      <c r="B118" s="19">
        <v>0.3</v>
      </c>
      <c r="C118" t="s">
        <v>130</v>
      </c>
      <c r="D118">
        <v>4</v>
      </c>
      <c r="E118" t="s">
        <v>297</v>
      </c>
      <c r="F118" t="s">
        <v>298</v>
      </c>
      <c r="G118" t="s">
        <v>209</v>
      </c>
      <c r="H118" t="s">
        <v>210</v>
      </c>
      <c r="I118" t="s">
        <v>210</v>
      </c>
      <c r="J118" t="s">
        <v>210</v>
      </c>
    </row>
    <row r="119" spans="1:10" ht="12.75">
      <c r="A119" t="s">
        <v>129</v>
      </c>
      <c r="B119" s="19">
        <v>0.3</v>
      </c>
      <c r="C119" t="s">
        <v>130</v>
      </c>
      <c r="D119">
        <v>4</v>
      </c>
      <c r="E119" t="s">
        <v>299</v>
      </c>
      <c r="F119" t="s">
        <v>300</v>
      </c>
      <c r="G119" t="s">
        <v>301</v>
      </c>
      <c r="H119" s="15">
        <v>41597</v>
      </c>
      <c r="I119" s="20">
        <v>0.375</v>
      </c>
      <c r="J119" t="s">
        <v>230</v>
      </c>
    </row>
    <row r="120" spans="1:10" ht="12.75">
      <c r="A120" t="s">
        <v>129</v>
      </c>
      <c r="B120" s="19">
        <v>0.3</v>
      </c>
      <c r="C120" t="s">
        <v>218</v>
      </c>
      <c r="D120">
        <v>1</v>
      </c>
      <c r="E120" t="s">
        <v>238</v>
      </c>
      <c r="F120" t="s">
        <v>239</v>
      </c>
      <c r="G120" t="s">
        <v>226</v>
      </c>
      <c r="H120" s="15">
        <v>41595</v>
      </c>
      <c r="I120" s="20">
        <v>0.6041666666666666</v>
      </c>
      <c r="J120" t="s">
        <v>225</v>
      </c>
    </row>
    <row r="121" spans="1:10" ht="12.75">
      <c r="A121" t="s">
        <v>129</v>
      </c>
      <c r="B121" s="19">
        <v>0.3</v>
      </c>
      <c r="C121" t="s">
        <v>218</v>
      </c>
      <c r="D121">
        <v>1</v>
      </c>
      <c r="E121" t="s">
        <v>240</v>
      </c>
      <c r="F121" t="s">
        <v>302</v>
      </c>
      <c r="G121" t="s">
        <v>209</v>
      </c>
      <c r="H121" t="s">
        <v>210</v>
      </c>
      <c r="I121" t="s">
        <v>210</v>
      </c>
      <c r="J121" t="s">
        <v>210</v>
      </c>
    </row>
    <row r="122" spans="1:10" ht="12.75">
      <c r="A122" t="s">
        <v>129</v>
      </c>
      <c r="B122" s="19">
        <v>0.3</v>
      </c>
      <c r="C122" t="s">
        <v>218</v>
      </c>
      <c r="D122">
        <v>1</v>
      </c>
      <c r="E122" t="s">
        <v>243</v>
      </c>
      <c r="F122" t="s">
        <v>244</v>
      </c>
      <c r="G122" t="s">
        <v>245</v>
      </c>
      <c r="H122" s="15">
        <v>41599</v>
      </c>
      <c r="I122" s="20">
        <v>0.625</v>
      </c>
      <c r="J122" t="s">
        <v>231</v>
      </c>
    </row>
    <row r="123" spans="1:10" ht="12.75">
      <c r="A123" t="s">
        <v>129</v>
      </c>
      <c r="B123" s="19">
        <v>0.3</v>
      </c>
      <c r="C123" t="s">
        <v>218</v>
      </c>
      <c r="D123">
        <v>1</v>
      </c>
      <c r="E123" t="s">
        <v>243</v>
      </c>
      <c r="F123" t="s">
        <v>246</v>
      </c>
      <c r="G123" t="s">
        <v>209</v>
      </c>
      <c r="H123" s="15">
        <v>41599</v>
      </c>
      <c r="I123" s="20">
        <v>0.625</v>
      </c>
      <c r="J123" t="s">
        <v>213</v>
      </c>
    </row>
    <row r="124" spans="1:10" ht="12.75">
      <c r="A124" t="s">
        <v>129</v>
      </c>
      <c r="B124" s="19">
        <v>0.3</v>
      </c>
      <c r="C124" t="s">
        <v>218</v>
      </c>
      <c r="D124">
        <v>1</v>
      </c>
      <c r="E124" t="s">
        <v>146</v>
      </c>
      <c r="F124" t="s">
        <v>147</v>
      </c>
      <c r="G124" t="s">
        <v>173</v>
      </c>
      <c r="H124" s="15">
        <v>41597</v>
      </c>
      <c r="I124" s="20">
        <v>0.4583333333333333</v>
      </c>
      <c r="J124" t="s">
        <v>134</v>
      </c>
    </row>
    <row r="125" spans="1:10" ht="12.75">
      <c r="A125" t="s">
        <v>129</v>
      </c>
      <c r="B125" s="19">
        <v>0.3</v>
      </c>
      <c r="C125" t="s">
        <v>218</v>
      </c>
      <c r="D125">
        <v>1</v>
      </c>
      <c r="E125" t="s">
        <v>146</v>
      </c>
      <c r="F125" t="s">
        <v>147</v>
      </c>
      <c r="G125" t="s">
        <v>173</v>
      </c>
      <c r="H125" s="15">
        <v>41597</v>
      </c>
      <c r="I125" s="20">
        <v>0.4583333333333333</v>
      </c>
      <c r="J125" t="s">
        <v>136</v>
      </c>
    </row>
    <row r="126" spans="1:10" ht="12.75">
      <c r="A126" t="s">
        <v>129</v>
      </c>
      <c r="B126" s="19">
        <v>0.3</v>
      </c>
      <c r="C126" t="s">
        <v>218</v>
      </c>
      <c r="D126">
        <v>1</v>
      </c>
      <c r="E126" t="s">
        <v>248</v>
      </c>
      <c r="F126" t="s">
        <v>249</v>
      </c>
      <c r="G126" t="s">
        <v>303</v>
      </c>
      <c r="H126" s="15">
        <v>41598</v>
      </c>
      <c r="I126" s="20">
        <v>0.375</v>
      </c>
      <c r="J126" t="s">
        <v>136</v>
      </c>
    </row>
    <row r="127" spans="1:10" ht="12.75">
      <c r="A127" t="s">
        <v>129</v>
      </c>
      <c r="B127" s="19">
        <v>0.3</v>
      </c>
      <c r="C127" t="s">
        <v>218</v>
      </c>
      <c r="D127">
        <v>1</v>
      </c>
      <c r="E127" t="s">
        <v>248</v>
      </c>
      <c r="F127" t="s">
        <v>249</v>
      </c>
      <c r="G127" t="s">
        <v>303</v>
      </c>
      <c r="H127" s="15">
        <v>41598</v>
      </c>
      <c r="I127" s="20">
        <v>0.375</v>
      </c>
      <c r="J127" t="s">
        <v>134</v>
      </c>
    </row>
    <row r="128" spans="1:10" ht="12.75">
      <c r="A128" t="s">
        <v>129</v>
      </c>
      <c r="B128" s="19">
        <v>0.3</v>
      </c>
      <c r="C128" t="s">
        <v>218</v>
      </c>
      <c r="D128">
        <v>1</v>
      </c>
      <c r="E128" t="s">
        <v>150</v>
      </c>
      <c r="F128" t="s">
        <v>151</v>
      </c>
      <c r="G128" t="s">
        <v>152</v>
      </c>
      <c r="H128" s="15">
        <v>41594</v>
      </c>
      <c r="I128" s="20">
        <v>0.5</v>
      </c>
      <c r="J128" t="s">
        <v>170</v>
      </c>
    </row>
    <row r="129" spans="1:10" ht="12.75">
      <c r="A129" t="s">
        <v>129</v>
      </c>
      <c r="B129" s="19">
        <v>0.3</v>
      </c>
      <c r="C129" t="s">
        <v>218</v>
      </c>
      <c r="D129">
        <v>1</v>
      </c>
      <c r="E129" t="s">
        <v>150</v>
      </c>
      <c r="F129" t="s">
        <v>151</v>
      </c>
      <c r="G129" t="s">
        <v>152</v>
      </c>
      <c r="H129" s="15">
        <v>41594</v>
      </c>
      <c r="I129" s="20">
        <v>0.5</v>
      </c>
      <c r="J129" t="s">
        <v>304</v>
      </c>
    </row>
    <row r="130" spans="1:10" ht="12.75">
      <c r="A130" t="s">
        <v>129</v>
      </c>
      <c r="B130" s="19">
        <v>0.3</v>
      </c>
      <c r="C130" t="s">
        <v>218</v>
      </c>
      <c r="D130">
        <v>1</v>
      </c>
      <c r="E130" t="s">
        <v>251</v>
      </c>
      <c r="F130" t="s">
        <v>252</v>
      </c>
      <c r="G130" t="s">
        <v>253</v>
      </c>
      <c r="H130" t="s">
        <v>210</v>
      </c>
      <c r="I130" t="s">
        <v>210</v>
      </c>
      <c r="J130" t="s">
        <v>210</v>
      </c>
    </row>
    <row r="131" spans="1:10" ht="12.75">
      <c r="A131" t="s">
        <v>129</v>
      </c>
      <c r="B131" s="19">
        <v>0.3</v>
      </c>
      <c r="C131" t="s">
        <v>218</v>
      </c>
      <c r="D131">
        <v>1</v>
      </c>
      <c r="E131" t="s">
        <v>254</v>
      </c>
      <c r="F131" t="s">
        <v>255</v>
      </c>
      <c r="G131" t="s">
        <v>139</v>
      </c>
      <c r="H131" s="15">
        <v>41600</v>
      </c>
      <c r="I131" s="20">
        <v>0.375</v>
      </c>
      <c r="J131" t="s">
        <v>247</v>
      </c>
    </row>
    <row r="132" spans="1:10" ht="12.75">
      <c r="A132" t="s">
        <v>129</v>
      </c>
      <c r="B132" s="19">
        <v>0.3</v>
      </c>
      <c r="C132" t="s">
        <v>218</v>
      </c>
      <c r="D132">
        <v>1</v>
      </c>
      <c r="E132" t="s">
        <v>254</v>
      </c>
      <c r="F132" t="s">
        <v>255</v>
      </c>
      <c r="G132" t="s">
        <v>139</v>
      </c>
      <c r="H132" s="15">
        <v>41600</v>
      </c>
      <c r="I132" s="20">
        <v>0.375</v>
      </c>
      <c r="J132" t="s">
        <v>197</v>
      </c>
    </row>
    <row r="133" spans="1:10" ht="12.75">
      <c r="A133" t="s">
        <v>129</v>
      </c>
      <c r="B133" s="19">
        <v>0.3</v>
      </c>
      <c r="C133" t="s">
        <v>218</v>
      </c>
      <c r="D133">
        <v>1</v>
      </c>
      <c r="E133" t="s">
        <v>256</v>
      </c>
      <c r="F133" t="s">
        <v>257</v>
      </c>
      <c r="G133" t="s">
        <v>258</v>
      </c>
      <c r="H133" s="15">
        <v>41596</v>
      </c>
      <c r="I133" s="20">
        <v>0.375</v>
      </c>
      <c r="J133" t="s">
        <v>305</v>
      </c>
    </row>
    <row r="134" spans="1:10" ht="12.75">
      <c r="A134" t="s">
        <v>129</v>
      </c>
      <c r="B134" s="19">
        <v>0.3</v>
      </c>
      <c r="C134" t="s">
        <v>218</v>
      </c>
      <c r="D134">
        <v>1</v>
      </c>
      <c r="E134" t="s">
        <v>256</v>
      </c>
      <c r="F134" t="s">
        <v>257</v>
      </c>
      <c r="G134" t="s">
        <v>258</v>
      </c>
      <c r="H134" s="15">
        <v>41596</v>
      </c>
      <c r="I134" s="20">
        <v>0.375</v>
      </c>
      <c r="J134" t="s">
        <v>221</v>
      </c>
    </row>
    <row r="135" spans="1:10" ht="12.75">
      <c r="A135" t="s">
        <v>129</v>
      </c>
      <c r="B135" s="19">
        <v>0.3</v>
      </c>
      <c r="C135" t="s">
        <v>218</v>
      </c>
      <c r="D135">
        <v>1</v>
      </c>
      <c r="E135" t="s">
        <v>256</v>
      </c>
      <c r="F135" t="s">
        <v>257</v>
      </c>
      <c r="G135" t="s">
        <v>258</v>
      </c>
      <c r="H135" s="15">
        <v>41596</v>
      </c>
      <c r="I135" s="20">
        <v>0.375</v>
      </c>
      <c r="J135" t="s">
        <v>306</v>
      </c>
    </row>
    <row r="136" spans="1:10" ht="12.75">
      <c r="A136" t="s">
        <v>129</v>
      </c>
      <c r="B136" s="19">
        <v>0.3</v>
      </c>
      <c r="C136" t="s">
        <v>218</v>
      </c>
      <c r="D136">
        <v>1</v>
      </c>
      <c r="E136" t="s">
        <v>259</v>
      </c>
      <c r="F136" t="s">
        <v>260</v>
      </c>
      <c r="G136" t="s">
        <v>261</v>
      </c>
      <c r="H136" s="15">
        <v>41594</v>
      </c>
      <c r="I136" s="20">
        <v>0.5833333333333334</v>
      </c>
      <c r="J136" t="s">
        <v>154</v>
      </c>
    </row>
    <row r="137" spans="1:10" ht="12.75">
      <c r="A137" t="s">
        <v>129</v>
      </c>
      <c r="B137" s="19">
        <v>0.3</v>
      </c>
      <c r="C137" t="s">
        <v>218</v>
      </c>
      <c r="D137">
        <v>2</v>
      </c>
      <c r="E137" t="s">
        <v>262</v>
      </c>
      <c r="F137" t="s">
        <v>307</v>
      </c>
      <c r="G137" t="s">
        <v>188</v>
      </c>
      <c r="H137" t="s">
        <v>210</v>
      </c>
      <c r="I137" t="s">
        <v>210</v>
      </c>
      <c r="J137" t="s">
        <v>210</v>
      </c>
    </row>
    <row r="138" spans="1:10" ht="12.75">
      <c r="A138" t="s">
        <v>129</v>
      </c>
      <c r="B138" s="19">
        <v>0.3</v>
      </c>
      <c r="C138" t="s">
        <v>218</v>
      </c>
      <c r="D138">
        <v>2</v>
      </c>
      <c r="E138" t="s">
        <v>265</v>
      </c>
      <c r="F138" t="s">
        <v>266</v>
      </c>
      <c r="G138" t="s">
        <v>178</v>
      </c>
      <c r="H138" s="15">
        <v>41596</v>
      </c>
      <c r="I138" s="20">
        <v>0.5416666666666666</v>
      </c>
      <c r="J138" t="s">
        <v>271</v>
      </c>
    </row>
    <row r="139" spans="1:10" ht="12.75">
      <c r="A139" t="s">
        <v>129</v>
      </c>
      <c r="B139" s="19">
        <v>0.3</v>
      </c>
      <c r="C139" t="s">
        <v>218</v>
      </c>
      <c r="D139">
        <v>2</v>
      </c>
      <c r="E139" t="s">
        <v>265</v>
      </c>
      <c r="F139" t="s">
        <v>266</v>
      </c>
      <c r="G139" t="s">
        <v>178</v>
      </c>
      <c r="H139" s="15">
        <v>41596</v>
      </c>
      <c r="I139" s="20">
        <v>0.5416666666666666</v>
      </c>
      <c r="J139" t="s">
        <v>232</v>
      </c>
    </row>
    <row r="140" spans="1:10" ht="12.75">
      <c r="A140" t="s">
        <v>129</v>
      </c>
      <c r="B140" s="19">
        <v>0.3</v>
      </c>
      <c r="C140" t="s">
        <v>218</v>
      </c>
      <c r="D140">
        <v>2</v>
      </c>
      <c r="E140" t="s">
        <v>268</v>
      </c>
      <c r="F140" t="s">
        <v>269</v>
      </c>
      <c r="G140" t="s">
        <v>308</v>
      </c>
      <c r="H140" s="15">
        <v>41600</v>
      </c>
      <c r="I140" s="20">
        <v>0.5416666666666666</v>
      </c>
      <c r="J140" t="s">
        <v>309</v>
      </c>
    </row>
    <row r="141" spans="1:10" ht="12.75">
      <c r="A141" t="s">
        <v>129</v>
      </c>
      <c r="B141" s="19">
        <v>0.3</v>
      </c>
      <c r="C141" t="s">
        <v>218</v>
      </c>
      <c r="D141">
        <v>2</v>
      </c>
      <c r="E141" t="s">
        <v>268</v>
      </c>
      <c r="F141" t="s">
        <v>269</v>
      </c>
      <c r="G141" t="s">
        <v>308</v>
      </c>
      <c r="H141" s="15">
        <v>41600</v>
      </c>
      <c r="I141" s="20">
        <v>0.5416666666666666</v>
      </c>
      <c r="J141" t="s">
        <v>204</v>
      </c>
    </row>
    <row r="142" spans="1:10" ht="12.75">
      <c r="A142" t="s">
        <v>129</v>
      </c>
      <c r="B142" s="19">
        <v>0.3</v>
      </c>
      <c r="C142" t="s">
        <v>218</v>
      </c>
      <c r="D142">
        <v>2</v>
      </c>
      <c r="E142" t="s">
        <v>182</v>
      </c>
      <c r="F142" t="s">
        <v>183</v>
      </c>
      <c r="G142" t="s">
        <v>196</v>
      </c>
      <c r="H142" s="15">
        <v>41598</v>
      </c>
      <c r="I142" s="20">
        <v>0.5416666666666666</v>
      </c>
      <c r="J142" t="s">
        <v>217</v>
      </c>
    </row>
    <row r="143" spans="1:10" ht="12.75">
      <c r="A143" t="s">
        <v>129</v>
      </c>
      <c r="B143" s="19">
        <v>0.3</v>
      </c>
      <c r="C143" t="s">
        <v>218</v>
      </c>
      <c r="D143">
        <v>2</v>
      </c>
      <c r="E143" t="s">
        <v>182</v>
      </c>
      <c r="F143" t="s">
        <v>183</v>
      </c>
      <c r="G143" t="s">
        <v>196</v>
      </c>
      <c r="H143" s="15">
        <v>41598</v>
      </c>
      <c r="I143" s="20">
        <v>0.5416666666666666</v>
      </c>
      <c r="J143" t="s">
        <v>190</v>
      </c>
    </row>
    <row r="144" spans="1:10" ht="12.75">
      <c r="A144" t="s">
        <v>129</v>
      </c>
      <c r="B144" s="19">
        <v>0.3</v>
      </c>
      <c r="C144" t="s">
        <v>218</v>
      </c>
      <c r="D144">
        <v>2</v>
      </c>
      <c r="E144" t="s">
        <v>186</v>
      </c>
      <c r="F144" t="s">
        <v>187</v>
      </c>
      <c r="G144" t="s">
        <v>188</v>
      </c>
      <c r="H144" s="15">
        <v>41602</v>
      </c>
      <c r="I144" s="20">
        <v>0.5416666666666666</v>
      </c>
      <c r="J144" t="s">
        <v>223</v>
      </c>
    </row>
    <row r="145" spans="1:10" ht="12.75">
      <c r="A145" t="s">
        <v>129</v>
      </c>
      <c r="B145" s="19">
        <v>0.3</v>
      </c>
      <c r="C145" t="s">
        <v>218</v>
      </c>
      <c r="D145">
        <v>2</v>
      </c>
      <c r="E145" t="s">
        <v>191</v>
      </c>
      <c r="F145" t="s">
        <v>192</v>
      </c>
      <c r="G145" t="s">
        <v>152</v>
      </c>
      <c r="H145" s="15">
        <v>41599</v>
      </c>
      <c r="I145" s="20">
        <v>0.5416666666666666</v>
      </c>
      <c r="J145" t="s">
        <v>185</v>
      </c>
    </row>
    <row r="146" spans="1:10" ht="12.75">
      <c r="A146" t="s">
        <v>129</v>
      </c>
      <c r="B146" s="19">
        <v>0.3</v>
      </c>
      <c r="C146" t="s">
        <v>218</v>
      </c>
      <c r="D146">
        <v>2</v>
      </c>
      <c r="E146" t="s">
        <v>191</v>
      </c>
      <c r="F146" t="s">
        <v>192</v>
      </c>
      <c r="G146" t="s">
        <v>152</v>
      </c>
      <c r="H146" s="15">
        <v>41599</v>
      </c>
      <c r="I146" s="20">
        <v>0.5416666666666666</v>
      </c>
      <c r="J146" t="s">
        <v>164</v>
      </c>
    </row>
    <row r="147" spans="1:10" ht="12.75">
      <c r="A147" t="s">
        <v>129</v>
      </c>
      <c r="B147" s="19">
        <v>0.3</v>
      </c>
      <c r="C147" t="s">
        <v>218</v>
      </c>
      <c r="D147">
        <v>2</v>
      </c>
      <c r="E147" t="s">
        <v>272</v>
      </c>
      <c r="F147" t="s">
        <v>273</v>
      </c>
      <c r="G147" t="s">
        <v>274</v>
      </c>
      <c r="H147" s="15">
        <v>41597</v>
      </c>
      <c r="I147" s="20">
        <v>0.5416666666666666</v>
      </c>
      <c r="J147" t="s">
        <v>222</v>
      </c>
    </row>
    <row r="148" spans="1:10" ht="12.75">
      <c r="A148" t="s">
        <v>129</v>
      </c>
      <c r="B148" s="19">
        <v>0.3</v>
      </c>
      <c r="C148" t="s">
        <v>218</v>
      </c>
      <c r="D148">
        <v>2</v>
      </c>
      <c r="E148" t="s">
        <v>272</v>
      </c>
      <c r="F148" t="s">
        <v>273</v>
      </c>
      <c r="G148" t="s">
        <v>274</v>
      </c>
      <c r="H148" s="15">
        <v>41597</v>
      </c>
      <c r="I148" s="20">
        <v>0.5416666666666666</v>
      </c>
      <c r="J148" t="s">
        <v>140</v>
      </c>
    </row>
    <row r="149" spans="1:10" ht="12.75">
      <c r="A149" t="s">
        <v>129</v>
      </c>
      <c r="B149" s="19">
        <v>0.3</v>
      </c>
      <c r="C149" t="s">
        <v>218</v>
      </c>
      <c r="D149">
        <v>3</v>
      </c>
      <c r="E149" t="s">
        <v>277</v>
      </c>
      <c r="F149" t="s">
        <v>278</v>
      </c>
      <c r="G149" t="s">
        <v>196</v>
      </c>
      <c r="H149" s="15">
        <v>41601</v>
      </c>
      <c r="I149" s="20">
        <v>0.5416666666666666</v>
      </c>
      <c r="J149" t="s">
        <v>134</v>
      </c>
    </row>
    <row r="150" spans="1:10" ht="12.75">
      <c r="A150" t="s">
        <v>129</v>
      </c>
      <c r="B150" s="19">
        <v>0.3</v>
      </c>
      <c r="C150" t="s">
        <v>218</v>
      </c>
      <c r="D150">
        <v>3</v>
      </c>
      <c r="E150" t="s">
        <v>279</v>
      </c>
      <c r="F150" t="s">
        <v>280</v>
      </c>
      <c r="G150" t="s">
        <v>200</v>
      </c>
      <c r="H150" s="15">
        <v>41596</v>
      </c>
      <c r="I150" s="20">
        <v>0.7083333333333334</v>
      </c>
      <c r="J150" t="s">
        <v>165</v>
      </c>
    </row>
    <row r="151" spans="1:10" ht="12.75">
      <c r="A151" t="s">
        <v>129</v>
      </c>
      <c r="B151" s="19">
        <v>0.3</v>
      </c>
      <c r="C151" t="s">
        <v>218</v>
      </c>
      <c r="D151">
        <v>3</v>
      </c>
      <c r="E151" t="s">
        <v>281</v>
      </c>
      <c r="F151" t="s">
        <v>282</v>
      </c>
      <c r="G151" t="s">
        <v>209</v>
      </c>
      <c r="H151" t="s">
        <v>210</v>
      </c>
      <c r="I151" t="s">
        <v>210</v>
      </c>
      <c r="J151" t="s">
        <v>210</v>
      </c>
    </row>
    <row r="152" spans="1:10" ht="12.75">
      <c r="A152" t="s">
        <v>129</v>
      </c>
      <c r="B152" s="19">
        <v>0.3</v>
      </c>
      <c r="C152" t="s">
        <v>218</v>
      </c>
      <c r="D152">
        <v>3</v>
      </c>
      <c r="E152" t="s">
        <v>201</v>
      </c>
      <c r="F152" t="s">
        <v>202</v>
      </c>
      <c r="G152" t="s">
        <v>203</v>
      </c>
      <c r="H152" s="15">
        <v>41597</v>
      </c>
      <c r="I152" s="20">
        <v>0.625</v>
      </c>
      <c r="J152" t="s">
        <v>174</v>
      </c>
    </row>
    <row r="153" spans="1:10" ht="12.75">
      <c r="A153" t="s">
        <v>129</v>
      </c>
      <c r="B153" s="19">
        <v>0.3</v>
      </c>
      <c r="C153" t="s">
        <v>218</v>
      </c>
      <c r="D153">
        <v>3</v>
      </c>
      <c r="E153" t="s">
        <v>205</v>
      </c>
      <c r="F153" t="s">
        <v>206</v>
      </c>
      <c r="G153" t="s">
        <v>184</v>
      </c>
      <c r="H153" s="15">
        <v>41599</v>
      </c>
      <c r="I153" s="20">
        <v>0.4583333333333333</v>
      </c>
      <c r="J153" t="s">
        <v>271</v>
      </c>
    </row>
    <row r="154" spans="1:10" ht="12.75">
      <c r="A154" t="s">
        <v>129</v>
      </c>
      <c r="B154" s="19">
        <v>0.3</v>
      </c>
      <c r="C154" t="s">
        <v>218</v>
      </c>
      <c r="D154">
        <v>3</v>
      </c>
      <c r="E154" t="s">
        <v>283</v>
      </c>
      <c r="F154" t="s">
        <v>310</v>
      </c>
      <c r="G154" t="s">
        <v>152</v>
      </c>
      <c r="H154" t="s">
        <v>210</v>
      </c>
      <c r="I154" t="s">
        <v>210</v>
      </c>
      <c r="J154" t="s">
        <v>210</v>
      </c>
    </row>
    <row r="155" spans="1:10" ht="12.75">
      <c r="A155" t="s">
        <v>129</v>
      </c>
      <c r="B155" s="19">
        <v>0.3</v>
      </c>
      <c r="C155" t="s">
        <v>218</v>
      </c>
      <c r="D155">
        <v>3</v>
      </c>
      <c r="E155" t="s">
        <v>211</v>
      </c>
      <c r="F155" t="s">
        <v>311</v>
      </c>
      <c r="G155" t="s">
        <v>152</v>
      </c>
      <c r="H155" t="s">
        <v>210</v>
      </c>
      <c r="I155" t="s">
        <v>210</v>
      </c>
      <c r="J155" t="s">
        <v>210</v>
      </c>
    </row>
    <row r="156" spans="1:10" ht="12.75">
      <c r="A156" t="s">
        <v>129</v>
      </c>
      <c r="B156" s="19">
        <v>0.3</v>
      </c>
      <c r="C156" t="s">
        <v>218</v>
      </c>
      <c r="D156">
        <v>3</v>
      </c>
      <c r="E156" t="s">
        <v>214</v>
      </c>
      <c r="F156" t="s">
        <v>312</v>
      </c>
      <c r="G156" t="s">
        <v>216</v>
      </c>
      <c r="H156" t="s">
        <v>210</v>
      </c>
      <c r="I156" t="s">
        <v>210</v>
      </c>
      <c r="J156" t="s">
        <v>210</v>
      </c>
    </row>
    <row r="157" spans="1:10" ht="12.75">
      <c r="A157" t="s">
        <v>129</v>
      </c>
      <c r="B157" s="19">
        <v>0.3</v>
      </c>
      <c r="C157" t="s">
        <v>218</v>
      </c>
      <c r="D157">
        <v>4</v>
      </c>
      <c r="E157" t="s">
        <v>286</v>
      </c>
      <c r="F157" t="s">
        <v>287</v>
      </c>
      <c r="G157" t="s">
        <v>143</v>
      </c>
      <c r="H157" t="s">
        <v>210</v>
      </c>
      <c r="I157" t="s">
        <v>210</v>
      </c>
      <c r="J157" t="s">
        <v>210</v>
      </c>
    </row>
    <row r="158" spans="1:10" ht="12.75">
      <c r="A158" t="s">
        <v>129</v>
      </c>
      <c r="B158" s="19">
        <v>0.3</v>
      </c>
      <c r="C158" t="s">
        <v>218</v>
      </c>
      <c r="D158">
        <v>4</v>
      </c>
      <c r="E158" t="s">
        <v>288</v>
      </c>
      <c r="F158" t="s">
        <v>313</v>
      </c>
      <c r="G158" t="s">
        <v>209</v>
      </c>
      <c r="H158" t="s">
        <v>210</v>
      </c>
      <c r="I158" t="s">
        <v>210</v>
      </c>
      <c r="J158" t="s">
        <v>210</v>
      </c>
    </row>
    <row r="159" spans="1:10" ht="12.75">
      <c r="A159" t="s">
        <v>129</v>
      </c>
      <c r="B159" s="19">
        <v>0.3</v>
      </c>
      <c r="C159" t="s">
        <v>218</v>
      </c>
      <c r="D159">
        <v>4</v>
      </c>
      <c r="E159" t="s">
        <v>290</v>
      </c>
      <c r="F159" t="s">
        <v>314</v>
      </c>
      <c r="G159" t="s">
        <v>292</v>
      </c>
      <c r="H159" t="s">
        <v>210</v>
      </c>
      <c r="I159" t="s">
        <v>210</v>
      </c>
      <c r="J159" t="s">
        <v>210</v>
      </c>
    </row>
    <row r="160" spans="1:10" ht="12.75">
      <c r="A160" t="s">
        <v>129</v>
      </c>
      <c r="B160" s="19">
        <v>0.3</v>
      </c>
      <c r="C160" t="s">
        <v>218</v>
      </c>
      <c r="D160">
        <v>4</v>
      </c>
      <c r="E160" t="s">
        <v>293</v>
      </c>
      <c r="F160" t="s">
        <v>315</v>
      </c>
      <c r="G160" t="s">
        <v>200</v>
      </c>
      <c r="H160" t="s">
        <v>210</v>
      </c>
      <c r="I160" t="s">
        <v>210</v>
      </c>
      <c r="J160" t="s">
        <v>210</v>
      </c>
    </row>
    <row r="161" spans="1:10" ht="12.75">
      <c r="A161" t="s">
        <v>129</v>
      </c>
      <c r="B161" s="19">
        <v>0.3</v>
      </c>
      <c r="C161" t="s">
        <v>218</v>
      </c>
      <c r="D161">
        <v>4</v>
      </c>
      <c r="E161" t="s">
        <v>295</v>
      </c>
      <c r="F161" t="s">
        <v>316</v>
      </c>
      <c r="G161" t="s">
        <v>292</v>
      </c>
      <c r="H161" t="s">
        <v>210</v>
      </c>
      <c r="I161" t="s">
        <v>210</v>
      </c>
      <c r="J161" t="s">
        <v>210</v>
      </c>
    </row>
    <row r="162" spans="1:10" ht="12.75">
      <c r="A162" t="s">
        <v>129</v>
      </c>
      <c r="B162" s="19">
        <v>0.3</v>
      </c>
      <c r="C162" t="s">
        <v>218</v>
      </c>
      <c r="D162">
        <v>4</v>
      </c>
      <c r="E162" t="s">
        <v>297</v>
      </c>
      <c r="F162" t="s">
        <v>298</v>
      </c>
      <c r="G162" t="s">
        <v>209</v>
      </c>
      <c r="H162" t="s">
        <v>210</v>
      </c>
      <c r="I162" t="s">
        <v>210</v>
      </c>
      <c r="J162" t="s">
        <v>210</v>
      </c>
    </row>
    <row r="163" spans="1:10" ht="12.75">
      <c r="A163" t="s">
        <v>129</v>
      </c>
      <c r="B163" s="19">
        <v>0.3</v>
      </c>
      <c r="C163" t="s">
        <v>218</v>
      </c>
      <c r="D163">
        <v>4</v>
      </c>
      <c r="E163" t="s">
        <v>299</v>
      </c>
      <c r="F163" t="s">
        <v>317</v>
      </c>
      <c r="G163" t="s">
        <v>301</v>
      </c>
      <c r="H163" t="s">
        <v>210</v>
      </c>
      <c r="I163" t="s">
        <v>210</v>
      </c>
      <c r="J163" t="s">
        <v>210</v>
      </c>
    </row>
    <row r="164" spans="1:10" ht="12.75">
      <c r="A164" t="s">
        <v>129</v>
      </c>
      <c r="B164" t="s">
        <v>318</v>
      </c>
      <c r="C164" t="s">
        <v>319</v>
      </c>
      <c r="D164">
        <v>1</v>
      </c>
      <c r="E164" t="s">
        <v>238</v>
      </c>
      <c r="F164" t="s">
        <v>320</v>
      </c>
      <c r="G164" t="s">
        <v>321</v>
      </c>
      <c r="H164" s="15">
        <v>41595</v>
      </c>
      <c r="I164" s="20">
        <v>0.6041666666666666</v>
      </c>
      <c r="J164" t="s">
        <v>224</v>
      </c>
    </row>
    <row r="165" spans="1:10" ht="12.75">
      <c r="A165" t="s">
        <v>129</v>
      </c>
      <c r="B165" t="s">
        <v>318</v>
      </c>
      <c r="C165" t="s">
        <v>319</v>
      </c>
      <c r="D165">
        <v>1</v>
      </c>
      <c r="E165" t="s">
        <v>240</v>
      </c>
      <c r="F165" t="s">
        <v>322</v>
      </c>
      <c r="G165" t="s">
        <v>209</v>
      </c>
      <c r="H165" t="s">
        <v>210</v>
      </c>
      <c r="I165" t="s">
        <v>210</v>
      </c>
      <c r="J165" t="s">
        <v>210</v>
      </c>
    </row>
    <row r="166" spans="1:10" ht="12.75">
      <c r="A166" t="s">
        <v>129</v>
      </c>
      <c r="B166" t="s">
        <v>318</v>
      </c>
      <c r="C166" t="s">
        <v>319</v>
      </c>
      <c r="D166">
        <v>1</v>
      </c>
      <c r="E166" t="s">
        <v>243</v>
      </c>
      <c r="F166" t="s">
        <v>323</v>
      </c>
      <c r="G166" t="s">
        <v>209</v>
      </c>
      <c r="H166" s="15">
        <v>41599</v>
      </c>
      <c r="I166" s="20">
        <v>0.625</v>
      </c>
      <c r="J166" t="s">
        <v>305</v>
      </c>
    </row>
    <row r="167" spans="1:10" ht="12.75">
      <c r="A167" t="s">
        <v>129</v>
      </c>
      <c r="B167" t="s">
        <v>318</v>
      </c>
      <c r="C167" t="s">
        <v>319</v>
      </c>
      <c r="D167">
        <v>1</v>
      </c>
      <c r="E167" t="s">
        <v>243</v>
      </c>
      <c r="F167" t="s">
        <v>323</v>
      </c>
      <c r="G167" t="s">
        <v>209</v>
      </c>
      <c r="H167" s="15">
        <v>41599</v>
      </c>
      <c r="I167" s="20">
        <v>0.625</v>
      </c>
      <c r="J167" t="s">
        <v>140</v>
      </c>
    </row>
    <row r="168" spans="1:10" ht="12.75">
      <c r="A168" t="s">
        <v>129</v>
      </c>
      <c r="B168" t="s">
        <v>318</v>
      </c>
      <c r="C168" t="s">
        <v>319</v>
      </c>
      <c r="D168">
        <v>1</v>
      </c>
      <c r="E168" t="s">
        <v>243</v>
      </c>
      <c r="F168" t="s">
        <v>323</v>
      </c>
      <c r="G168" t="s">
        <v>209</v>
      </c>
      <c r="H168" s="15">
        <v>41599</v>
      </c>
      <c r="I168" s="20">
        <v>0.625</v>
      </c>
      <c r="J168" t="s">
        <v>222</v>
      </c>
    </row>
    <row r="169" spans="1:10" ht="12.75">
      <c r="A169" t="s">
        <v>129</v>
      </c>
      <c r="B169" t="s">
        <v>318</v>
      </c>
      <c r="C169" t="s">
        <v>319</v>
      </c>
      <c r="D169">
        <v>1</v>
      </c>
      <c r="E169" t="s">
        <v>243</v>
      </c>
      <c r="F169" t="s">
        <v>323</v>
      </c>
      <c r="G169" t="s">
        <v>209</v>
      </c>
      <c r="H169" s="15">
        <v>41599</v>
      </c>
      <c r="I169" s="20">
        <v>0.625</v>
      </c>
      <c r="J169" t="s">
        <v>221</v>
      </c>
    </row>
    <row r="170" spans="1:10" ht="12.75">
      <c r="A170" t="s">
        <v>129</v>
      </c>
      <c r="B170" t="s">
        <v>318</v>
      </c>
      <c r="C170" t="s">
        <v>319</v>
      </c>
      <c r="D170">
        <v>1</v>
      </c>
      <c r="E170" t="s">
        <v>324</v>
      </c>
      <c r="F170" t="s">
        <v>325</v>
      </c>
      <c r="G170" t="s">
        <v>148</v>
      </c>
      <c r="H170" s="15">
        <v>41597</v>
      </c>
      <c r="I170" s="20">
        <v>0.4583333333333333</v>
      </c>
      <c r="J170" t="s">
        <v>165</v>
      </c>
    </row>
    <row r="171" spans="1:10" ht="12.75">
      <c r="A171" t="s">
        <v>129</v>
      </c>
      <c r="B171" t="s">
        <v>318</v>
      </c>
      <c r="C171" t="s">
        <v>319</v>
      </c>
      <c r="D171">
        <v>1</v>
      </c>
      <c r="E171" t="s">
        <v>324</v>
      </c>
      <c r="F171" t="s">
        <v>325</v>
      </c>
      <c r="G171" t="s">
        <v>148</v>
      </c>
      <c r="H171" s="15">
        <v>41597</v>
      </c>
      <c r="I171" s="20">
        <v>0.4583333333333333</v>
      </c>
      <c r="J171" t="s">
        <v>164</v>
      </c>
    </row>
    <row r="172" spans="1:10" ht="12.75">
      <c r="A172" t="s">
        <v>129</v>
      </c>
      <c r="B172" t="s">
        <v>318</v>
      </c>
      <c r="C172" t="s">
        <v>319</v>
      </c>
      <c r="D172">
        <v>1</v>
      </c>
      <c r="E172" t="s">
        <v>324</v>
      </c>
      <c r="F172" t="s">
        <v>325</v>
      </c>
      <c r="G172" t="s">
        <v>148</v>
      </c>
      <c r="H172" s="15">
        <v>41597</v>
      </c>
      <c r="I172" s="20">
        <v>0.4583333333333333</v>
      </c>
      <c r="J172" t="s">
        <v>185</v>
      </c>
    </row>
    <row r="173" spans="1:10" ht="12.75">
      <c r="A173" t="s">
        <v>129</v>
      </c>
      <c r="B173" t="s">
        <v>318</v>
      </c>
      <c r="C173" t="s">
        <v>319</v>
      </c>
      <c r="D173">
        <v>1</v>
      </c>
      <c r="E173" t="s">
        <v>248</v>
      </c>
      <c r="F173" t="s">
        <v>326</v>
      </c>
      <c r="G173" t="s">
        <v>250</v>
      </c>
      <c r="H173" s="15">
        <v>41598</v>
      </c>
      <c r="I173" s="20">
        <v>0.375</v>
      </c>
      <c r="J173" t="s">
        <v>231</v>
      </c>
    </row>
    <row r="174" spans="1:10" ht="12.75">
      <c r="A174" t="s">
        <v>129</v>
      </c>
      <c r="B174" t="s">
        <v>318</v>
      </c>
      <c r="C174" t="s">
        <v>319</v>
      </c>
      <c r="D174">
        <v>1</v>
      </c>
      <c r="E174" t="s">
        <v>248</v>
      </c>
      <c r="F174" t="s">
        <v>326</v>
      </c>
      <c r="G174" t="s">
        <v>250</v>
      </c>
      <c r="H174" s="15">
        <v>41598</v>
      </c>
      <c r="I174" s="20">
        <v>0.375</v>
      </c>
      <c r="J174" t="s">
        <v>217</v>
      </c>
    </row>
    <row r="175" spans="1:10" ht="12.75">
      <c r="A175" t="s">
        <v>129</v>
      </c>
      <c r="B175" t="s">
        <v>318</v>
      </c>
      <c r="C175" t="s">
        <v>319</v>
      </c>
      <c r="D175">
        <v>1</v>
      </c>
      <c r="E175" t="s">
        <v>248</v>
      </c>
      <c r="F175" t="s">
        <v>326</v>
      </c>
      <c r="G175" t="s">
        <v>250</v>
      </c>
      <c r="H175" s="15">
        <v>41598</v>
      </c>
      <c r="I175" s="20">
        <v>0.375</v>
      </c>
      <c r="J175" t="s">
        <v>189</v>
      </c>
    </row>
    <row r="176" spans="1:10" ht="12.75">
      <c r="A176" t="s">
        <v>129</v>
      </c>
      <c r="B176" t="s">
        <v>318</v>
      </c>
      <c r="C176" t="s">
        <v>319</v>
      </c>
      <c r="D176">
        <v>1</v>
      </c>
      <c r="E176" t="s">
        <v>251</v>
      </c>
      <c r="F176" t="s">
        <v>252</v>
      </c>
      <c r="G176" t="s">
        <v>253</v>
      </c>
      <c r="H176" t="s">
        <v>210</v>
      </c>
      <c r="I176" t="s">
        <v>210</v>
      </c>
      <c r="J176" t="s">
        <v>210</v>
      </c>
    </row>
    <row r="177" spans="1:10" ht="12.75">
      <c r="A177" t="s">
        <v>129</v>
      </c>
      <c r="B177" t="s">
        <v>318</v>
      </c>
      <c r="C177" t="s">
        <v>319</v>
      </c>
      <c r="D177">
        <v>1</v>
      </c>
      <c r="E177" t="s">
        <v>254</v>
      </c>
      <c r="F177" t="s">
        <v>327</v>
      </c>
      <c r="G177" t="s">
        <v>139</v>
      </c>
      <c r="H177" s="15">
        <v>41600</v>
      </c>
      <c r="I177" s="20">
        <v>0.375</v>
      </c>
      <c r="J177" t="s">
        <v>175</v>
      </c>
    </row>
    <row r="178" spans="1:10" ht="12.75">
      <c r="A178" t="s">
        <v>129</v>
      </c>
      <c r="B178" t="s">
        <v>318</v>
      </c>
      <c r="C178" t="s">
        <v>319</v>
      </c>
      <c r="D178">
        <v>1</v>
      </c>
      <c r="E178" t="s">
        <v>254</v>
      </c>
      <c r="F178" t="s">
        <v>327</v>
      </c>
      <c r="G178" t="s">
        <v>139</v>
      </c>
      <c r="H178" s="15">
        <v>41600</v>
      </c>
      <c r="I178" s="20">
        <v>0.375</v>
      </c>
      <c r="J178" t="s">
        <v>271</v>
      </c>
    </row>
    <row r="179" spans="1:10" ht="12.75">
      <c r="A179" t="s">
        <v>129</v>
      </c>
      <c r="B179" t="s">
        <v>318</v>
      </c>
      <c r="C179" t="s">
        <v>319</v>
      </c>
      <c r="D179">
        <v>1</v>
      </c>
      <c r="E179" t="s">
        <v>254</v>
      </c>
      <c r="F179" t="s">
        <v>327</v>
      </c>
      <c r="G179" t="s">
        <v>139</v>
      </c>
      <c r="H179" s="15">
        <v>41600</v>
      </c>
      <c r="I179" s="20">
        <v>0.375</v>
      </c>
      <c r="J179" t="s">
        <v>232</v>
      </c>
    </row>
    <row r="180" spans="1:10" ht="12.75">
      <c r="A180" t="s">
        <v>129</v>
      </c>
      <c r="B180" t="s">
        <v>318</v>
      </c>
      <c r="C180" t="s">
        <v>319</v>
      </c>
      <c r="D180">
        <v>1</v>
      </c>
      <c r="E180" t="s">
        <v>256</v>
      </c>
      <c r="F180" t="s">
        <v>328</v>
      </c>
      <c r="G180" t="s">
        <v>258</v>
      </c>
      <c r="H180" s="15">
        <v>41596</v>
      </c>
      <c r="I180" s="20">
        <v>0.375</v>
      </c>
      <c r="J180" t="s">
        <v>140</v>
      </c>
    </row>
    <row r="181" spans="1:10" ht="12.75">
      <c r="A181" t="s">
        <v>129</v>
      </c>
      <c r="B181" t="s">
        <v>318</v>
      </c>
      <c r="C181" t="s">
        <v>319</v>
      </c>
      <c r="D181">
        <v>1</v>
      </c>
      <c r="E181" t="s">
        <v>256</v>
      </c>
      <c r="F181" t="s">
        <v>328</v>
      </c>
      <c r="G181" t="s">
        <v>258</v>
      </c>
      <c r="H181" s="15">
        <v>41596</v>
      </c>
      <c r="I181" s="20">
        <v>0.375</v>
      </c>
      <c r="J181" t="s">
        <v>144</v>
      </c>
    </row>
    <row r="182" spans="1:10" ht="12.75">
      <c r="A182" t="s">
        <v>129</v>
      </c>
      <c r="B182" t="s">
        <v>318</v>
      </c>
      <c r="C182" t="s">
        <v>319</v>
      </c>
      <c r="D182">
        <v>1</v>
      </c>
      <c r="E182" t="s">
        <v>256</v>
      </c>
      <c r="F182" t="s">
        <v>328</v>
      </c>
      <c r="G182" t="s">
        <v>258</v>
      </c>
      <c r="H182" s="15">
        <v>41596</v>
      </c>
      <c r="I182" s="20">
        <v>0.375</v>
      </c>
      <c r="J182" t="s">
        <v>149</v>
      </c>
    </row>
    <row r="183" spans="1:10" ht="12.75">
      <c r="A183" t="s">
        <v>129</v>
      </c>
      <c r="B183" t="s">
        <v>318</v>
      </c>
      <c r="C183" t="s">
        <v>319</v>
      </c>
      <c r="D183">
        <v>1</v>
      </c>
      <c r="E183" t="s">
        <v>256</v>
      </c>
      <c r="F183" t="s">
        <v>328</v>
      </c>
      <c r="G183" t="s">
        <v>258</v>
      </c>
      <c r="H183" s="15">
        <v>41596</v>
      </c>
      <c r="I183" s="20">
        <v>0.375</v>
      </c>
      <c r="J183" t="s">
        <v>222</v>
      </c>
    </row>
    <row r="184" spans="1:10" ht="12.75">
      <c r="A184" t="s">
        <v>129</v>
      </c>
      <c r="B184" t="s">
        <v>318</v>
      </c>
      <c r="C184" t="s">
        <v>319</v>
      </c>
      <c r="D184">
        <v>1</v>
      </c>
      <c r="E184" t="s">
        <v>259</v>
      </c>
      <c r="F184" t="s">
        <v>329</v>
      </c>
      <c r="G184" t="s">
        <v>261</v>
      </c>
      <c r="H184" s="15">
        <v>41594</v>
      </c>
      <c r="I184" s="20">
        <v>0.5833333333333334</v>
      </c>
      <c r="J184" t="s">
        <v>225</v>
      </c>
    </row>
    <row r="185" spans="1:10" ht="12.75">
      <c r="A185" t="s">
        <v>129</v>
      </c>
      <c r="B185" t="s">
        <v>318</v>
      </c>
      <c r="C185" t="s">
        <v>319</v>
      </c>
      <c r="D185">
        <v>1</v>
      </c>
      <c r="E185" t="s">
        <v>330</v>
      </c>
      <c r="F185" t="s">
        <v>331</v>
      </c>
      <c r="G185" t="s">
        <v>152</v>
      </c>
      <c r="H185" s="15">
        <v>41594</v>
      </c>
      <c r="I185" s="20">
        <v>0.5</v>
      </c>
      <c r="J185" t="s">
        <v>169</v>
      </c>
    </row>
    <row r="186" spans="1:10" ht="12.75">
      <c r="A186" t="s">
        <v>129</v>
      </c>
      <c r="B186" t="s">
        <v>318</v>
      </c>
      <c r="C186" t="s">
        <v>319</v>
      </c>
      <c r="D186">
        <v>1</v>
      </c>
      <c r="E186" t="s">
        <v>330</v>
      </c>
      <c r="F186" t="s">
        <v>331</v>
      </c>
      <c r="G186" t="s">
        <v>152</v>
      </c>
      <c r="H186" s="15">
        <v>41594</v>
      </c>
      <c r="I186" s="20">
        <v>0.5</v>
      </c>
      <c r="J186" t="s">
        <v>227</v>
      </c>
    </row>
    <row r="187" spans="1:10" ht="12.75">
      <c r="A187" t="s">
        <v>129</v>
      </c>
      <c r="B187" t="s">
        <v>318</v>
      </c>
      <c r="C187" t="s">
        <v>319</v>
      </c>
      <c r="D187">
        <v>2</v>
      </c>
      <c r="E187" t="s">
        <v>262</v>
      </c>
      <c r="F187" t="s">
        <v>307</v>
      </c>
      <c r="G187" t="s">
        <v>188</v>
      </c>
      <c r="H187" t="s">
        <v>210</v>
      </c>
      <c r="I187" t="s">
        <v>210</v>
      </c>
      <c r="J187" t="s">
        <v>210</v>
      </c>
    </row>
    <row r="188" spans="1:10" ht="12.75">
      <c r="A188" t="s">
        <v>129</v>
      </c>
      <c r="B188" t="s">
        <v>318</v>
      </c>
      <c r="C188" t="s">
        <v>319</v>
      </c>
      <c r="D188">
        <v>2</v>
      </c>
      <c r="E188" t="s">
        <v>265</v>
      </c>
      <c r="F188" t="s">
        <v>332</v>
      </c>
      <c r="G188" t="s">
        <v>178</v>
      </c>
      <c r="H188" s="15">
        <v>41596</v>
      </c>
      <c r="I188" s="20">
        <v>0.5416666666666666</v>
      </c>
      <c r="J188" t="s">
        <v>309</v>
      </c>
    </row>
    <row r="189" spans="1:10" ht="12.75">
      <c r="A189" t="s">
        <v>129</v>
      </c>
      <c r="B189" t="s">
        <v>318</v>
      </c>
      <c r="C189" t="s">
        <v>319</v>
      </c>
      <c r="D189">
        <v>2</v>
      </c>
      <c r="E189" t="s">
        <v>265</v>
      </c>
      <c r="F189" t="s">
        <v>332</v>
      </c>
      <c r="G189" t="s">
        <v>178</v>
      </c>
      <c r="H189" s="15">
        <v>41596</v>
      </c>
      <c r="I189" s="20">
        <v>0.5416666666666666</v>
      </c>
      <c r="J189" t="s">
        <v>204</v>
      </c>
    </row>
    <row r="190" spans="1:10" ht="12.75">
      <c r="A190" t="s">
        <v>129</v>
      </c>
      <c r="B190" t="s">
        <v>318</v>
      </c>
      <c r="C190" t="s">
        <v>319</v>
      </c>
      <c r="D190">
        <v>2</v>
      </c>
      <c r="E190" t="s">
        <v>265</v>
      </c>
      <c r="F190" t="s">
        <v>333</v>
      </c>
      <c r="G190" t="s">
        <v>267</v>
      </c>
      <c r="H190" s="15">
        <v>41596</v>
      </c>
      <c r="I190" s="20">
        <v>0.5416666666666666</v>
      </c>
      <c r="J190" t="s">
        <v>185</v>
      </c>
    </row>
    <row r="191" spans="1:10" ht="12.75">
      <c r="A191" t="s">
        <v>129</v>
      </c>
      <c r="B191" t="s">
        <v>318</v>
      </c>
      <c r="C191" t="s">
        <v>319</v>
      </c>
      <c r="D191">
        <v>2</v>
      </c>
      <c r="E191" t="s">
        <v>265</v>
      </c>
      <c r="F191" t="s">
        <v>333</v>
      </c>
      <c r="G191" t="s">
        <v>267</v>
      </c>
      <c r="H191" s="15">
        <v>41596</v>
      </c>
      <c r="I191" s="20">
        <v>0.5416666666666666</v>
      </c>
      <c r="J191" t="s">
        <v>164</v>
      </c>
    </row>
    <row r="192" spans="1:10" ht="12.75">
      <c r="A192" t="s">
        <v>129</v>
      </c>
      <c r="B192" t="s">
        <v>318</v>
      </c>
      <c r="C192" t="s">
        <v>319</v>
      </c>
      <c r="D192">
        <v>2</v>
      </c>
      <c r="E192" t="s">
        <v>268</v>
      </c>
      <c r="F192" t="s">
        <v>334</v>
      </c>
      <c r="G192" t="s">
        <v>308</v>
      </c>
      <c r="H192" s="15">
        <v>41600</v>
      </c>
      <c r="I192" s="20">
        <v>0.5416666666666666</v>
      </c>
      <c r="J192" t="s">
        <v>335</v>
      </c>
    </row>
    <row r="193" spans="1:10" ht="12.75">
      <c r="A193" t="s">
        <v>129</v>
      </c>
      <c r="B193" t="s">
        <v>318</v>
      </c>
      <c r="C193" t="s">
        <v>319</v>
      </c>
      <c r="D193">
        <v>2</v>
      </c>
      <c r="E193" t="s">
        <v>268</v>
      </c>
      <c r="F193" t="s">
        <v>334</v>
      </c>
      <c r="G193" t="s">
        <v>308</v>
      </c>
      <c r="H193" s="15">
        <v>41600</v>
      </c>
      <c r="I193" s="20">
        <v>0.5416666666666666</v>
      </c>
      <c r="J193" t="s">
        <v>336</v>
      </c>
    </row>
    <row r="194" spans="1:10" ht="12.75">
      <c r="A194" t="s">
        <v>129</v>
      </c>
      <c r="B194" t="s">
        <v>318</v>
      </c>
      <c r="C194" t="s">
        <v>319</v>
      </c>
      <c r="D194">
        <v>2</v>
      </c>
      <c r="E194" t="s">
        <v>268</v>
      </c>
      <c r="F194" t="s">
        <v>337</v>
      </c>
      <c r="G194" t="s">
        <v>270</v>
      </c>
      <c r="H194" s="15">
        <v>41600</v>
      </c>
      <c r="I194" s="20">
        <v>0.5416666666666666</v>
      </c>
      <c r="J194" t="s">
        <v>175</v>
      </c>
    </row>
    <row r="195" spans="1:10" ht="12.75">
      <c r="A195" t="s">
        <v>129</v>
      </c>
      <c r="B195" t="s">
        <v>318</v>
      </c>
      <c r="C195" t="s">
        <v>319</v>
      </c>
      <c r="D195">
        <v>2</v>
      </c>
      <c r="E195" t="s">
        <v>268</v>
      </c>
      <c r="F195" t="s">
        <v>337</v>
      </c>
      <c r="G195" t="s">
        <v>270</v>
      </c>
      <c r="H195" s="15">
        <v>41600</v>
      </c>
      <c r="I195" s="20">
        <v>0.5416666666666666</v>
      </c>
      <c r="J195" t="s">
        <v>174</v>
      </c>
    </row>
    <row r="196" spans="1:10" ht="12.75">
      <c r="A196" t="s">
        <v>129</v>
      </c>
      <c r="B196" t="s">
        <v>318</v>
      </c>
      <c r="C196" t="s">
        <v>319</v>
      </c>
      <c r="D196">
        <v>2</v>
      </c>
      <c r="E196" t="s">
        <v>338</v>
      </c>
      <c r="F196" t="s">
        <v>339</v>
      </c>
      <c r="G196" t="s">
        <v>196</v>
      </c>
      <c r="H196" s="15">
        <v>41598</v>
      </c>
      <c r="I196" s="20">
        <v>0.5416666666666666</v>
      </c>
      <c r="J196" t="s">
        <v>213</v>
      </c>
    </row>
    <row r="197" spans="1:10" ht="12.75">
      <c r="A197" t="s">
        <v>129</v>
      </c>
      <c r="B197" t="s">
        <v>318</v>
      </c>
      <c r="C197" t="s">
        <v>319</v>
      </c>
      <c r="D197">
        <v>2</v>
      </c>
      <c r="E197" t="s">
        <v>338</v>
      </c>
      <c r="F197" t="s">
        <v>339</v>
      </c>
      <c r="G197" t="s">
        <v>196</v>
      </c>
      <c r="H197" s="15">
        <v>41598</v>
      </c>
      <c r="I197" s="20">
        <v>0.5416666666666666</v>
      </c>
      <c r="J197" t="s">
        <v>230</v>
      </c>
    </row>
    <row r="198" spans="1:10" ht="12.75">
      <c r="A198" t="s">
        <v>129</v>
      </c>
      <c r="B198" t="s">
        <v>318</v>
      </c>
      <c r="C198" t="s">
        <v>319</v>
      </c>
      <c r="D198">
        <v>2</v>
      </c>
      <c r="E198" t="s">
        <v>338</v>
      </c>
      <c r="F198" t="s">
        <v>339</v>
      </c>
      <c r="G198" t="s">
        <v>196</v>
      </c>
      <c r="H198" s="15">
        <v>41598</v>
      </c>
      <c r="I198" s="20">
        <v>0.5416666666666666</v>
      </c>
      <c r="J198" t="s">
        <v>189</v>
      </c>
    </row>
    <row r="199" spans="1:10" ht="12.75">
      <c r="A199" t="s">
        <v>129</v>
      </c>
      <c r="B199" t="s">
        <v>318</v>
      </c>
      <c r="C199" t="s">
        <v>319</v>
      </c>
      <c r="D199">
        <v>2</v>
      </c>
      <c r="E199" t="s">
        <v>340</v>
      </c>
      <c r="F199" t="s">
        <v>341</v>
      </c>
      <c r="G199" t="s">
        <v>188</v>
      </c>
      <c r="H199" s="15">
        <v>41602</v>
      </c>
      <c r="I199" s="20">
        <v>0.5416666666666666</v>
      </c>
      <c r="J199" t="s">
        <v>185</v>
      </c>
    </row>
    <row r="200" spans="1:10" ht="12.75">
      <c r="A200" t="s">
        <v>129</v>
      </c>
      <c r="B200" t="s">
        <v>318</v>
      </c>
      <c r="C200" t="s">
        <v>319</v>
      </c>
      <c r="D200">
        <v>2</v>
      </c>
      <c r="E200" t="s">
        <v>340</v>
      </c>
      <c r="F200" t="s">
        <v>341</v>
      </c>
      <c r="G200" t="s">
        <v>188</v>
      </c>
      <c r="H200" s="15">
        <v>41602</v>
      </c>
      <c r="I200" s="20">
        <v>0.5416666666666666</v>
      </c>
      <c r="J200" t="s">
        <v>217</v>
      </c>
    </row>
    <row r="201" spans="1:10" ht="12.75">
      <c r="A201" t="s">
        <v>129</v>
      </c>
      <c r="B201" t="s">
        <v>318</v>
      </c>
      <c r="C201" t="s">
        <v>319</v>
      </c>
      <c r="D201">
        <v>2</v>
      </c>
      <c r="E201" t="s">
        <v>340</v>
      </c>
      <c r="F201" t="s">
        <v>341</v>
      </c>
      <c r="G201" t="s">
        <v>188</v>
      </c>
      <c r="H201" s="15">
        <v>41602</v>
      </c>
      <c r="I201" s="20">
        <v>0.5416666666666666</v>
      </c>
      <c r="J201" t="s">
        <v>164</v>
      </c>
    </row>
    <row r="202" spans="1:10" ht="12.75">
      <c r="A202" t="s">
        <v>129</v>
      </c>
      <c r="B202" t="s">
        <v>318</v>
      </c>
      <c r="C202" t="s">
        <v>319</v>
      </c>
      <c r="D202">
        <v>2</v>
      </c>
      <c r="E202" t="s">
        <v>272</v>
      </c>
      <c r="F202" t="s">
        <v>342</v>
      </c>
      <c r="G202" t="s">
        <v>274</v>
      </c>
      <c r="H202" s="15">
        <v>41597</v>
      </c>
      <c r="I202" s="20">
        <v>0.5416666666666666</v>
      </c>
      <c r="J202" t="s">
        <v>136</v>
      </c>
    </row>
    <row r="203" spans="1:10" ht="12.75">
      <c r="A203" t="s">
        <v>129</v>
      </c>
      <c r="B203" t="s">
        <v>318</v>
      </c>
      <c r="C203" t="s">
        <v>319</v>
      </c>
      <c r="D203">
        <v>2</v>
      </c>
      <c r="E203" t="s">
        <v>272</v>
      </c>
      <c r="F203" t="s">
        <v>342</v>
      </c>
      <c r="G203" t="s">
        <v>274</v>
      </c>
      <c r="H203" s="15">
        <v>41597</v>
      </c>
      <c r="I203" s="20">
        <v>0.5416666666666666</v>
      </c>
      <c r="J203" t="s">
        <v>197</v>
      </c>
    </row>
    <row r="204" spans="1:10" ht="12.75">
      <c r="A204" t="s">
        <v>129</v>
      </c>
      <c r="B204" t="s">
        <v>318</v>
      </c>
      <c r="C204" t="s">
        <v>319</v>
      </c>
      <c r="D204">
        <v>2</v>
      </c>
      <c r="E204" t="s">
        <v>272</v>
      </c>
      <c r="F204" t="s">
        <v>342</v>
      </c>
      <c r="G204" t="s">
        <v>274</v>
      </c>
      <c r="H204" s="15">
        <v>41597</v>
      </c>
      <c r="I204" s="20">
        <v>0.5416666666666666</v>
      </c>
      <c r="J204" t="s">
        <v>134</v>
      </c>
    </row>
    <row r="205" spans="1:10" ht="12.75">
      <c r="A205" t="s">
        <v>129</v>
      </c>
      <c r="B205" t="s">
        <v>318</v>
      </c>
      <c r="C205" t="s">
        <v>319</v>
      </c>
      <c r="D205">
        <v>2</v>
      </c>
      <c r="E205" t="s">
        <v>275</v>
      </c>
      <c r="F205" t="s">
        <v>343</v>
      </c>
      <c r="G205" t="s">
        <v>203</v>
      </c>
      <c r="H205" t="s">
        <v>210</v>
      </c>
      <c r="I205" t="s">
        <v>210</v>
      </c>
      <c r="J205" t="s">
        <v>210</v>
      </c>
    </row>
    <row r="206" spans="1:10" ht="12.75">
      <c r="A206" t="s">
        <v>129</v>
      </c>
      <c r="B206" t="s">
        <v>318</v>
      </c>
      <c r="C206" t="s">
        <v>319</v>
      </c>
      <c r="D206">
        <v>2</v>
      </c>
      <c r="E206" t="s">
        <v>344</v>
      </c>
      <c r="F206" t="s">
        <v>345</v>
      </c>
      <c r="G206" t="s">
        <v>152</v>
      </c>
      <c r="H206" s="15">
        <v>41599</v>
      </c>
      <c r="I206" s="20">
        <v>0.5416666666666666</v>
      </c>
      <c r="J206" t="s">
        <v>213</v>
      </c>
    </row>
    <row r="207" spans="1:10" ht="12.75">
      <c r="A207" t="s">
        <v>129</v>
      </c>
      <c r="B207" t="s">
        <v>318</v>
      </c>
      <c r="C207" t="s">
        <v>319</v>
      </c>
      <c r="D207">
        <v>2</v>
      </c>
      <c r="E207" t="s">
        <v>344</v>
      </c>
      <c r="F207" t="s">
        <v>345</v>
      </c>
      <c r="G207" t="s">
        <v>152</v>
      </c>
      <c r="H207" s="15">
        <v>41599</v>
      </c>
      <c r="I207" s="20">
        <v>0.5416666666666666</v>
      </c>
      <c r="J207" t="s">
        <v>230</v>
      </c>
    </row>
    <row r="208" spans="1:10" ht="12.75">
      <c r="A208" t="s">
        <v>129</v>
      </c>
      <c r="B208" t="s">
        <v>318</v>
      </c>
      <c r="C208" t="s">
        <v>319</v>
      </c>
      <c r="D208">
        <v>3</v>
      </c>
      <c r="E208" t="s">
        <v>346</v>
      </c>
      <c r="F208" t="s">
        <v>347</v>
      </c>
      <c r="G208" t="s">
        <v>203</v>
      </c>
      <c r="H208" s="15">
        <v>41596</v>
      </c>
      <c r="I208" s="20">
        <v>0.7916666666666666</v>
      </c>
      <c r="J208" t="s">
        <v>242</v>
      </c>
    </row>
    <row r="209" spans="1:10" ht="12.75">
      <c r="A209" t="s">
        <v>129</v>
      </c>
      <c r="B209" t="s">
        <v>318</v>
      </c>
      <c r="C209" t="s">
        <v>319</v>
      </c>
      <c r="D209">
        <v>3</v>
      </c>
      <c r="E209" t="s">
        <v>277</v>
      </c>
      <c r="F209" t="s">
        <v>348</v>
      </c>
      <c r="G209" t="s">
        <v>196</v>
      </c>
      <c r="H209" s="15">
        <v>41601</v>
      </c>
      <c r="I209" s="20">
        <v>0.5416666666666666</v>
      </c>
      <c r="J209" t="s">
        <v>247</v>
      </c>
    </row>
    <row r="210" spans="1:10" ht="12.75">
      <c r="A210" t="s">
        <v>129</v>
      </c>
      <c r="B210" t="s">
        <v>318</v>
      </c>
      <c r="C210" t="s">
        <v>319</v>
      </c>
      <c r="D210">
        <v>3</v>
      </c>
      <c r="E210" t="s">
        <v>279</v>
      </c>
      <c r="F210" t="s">
        <v>349</v>
      </c>
      <c r="G210" t="s">
        <v>200</v>
      </c>
      <c r="H210" s="15">
        <v>41596</v>
      </c>
      <c r="I210" s="20">
        <v>0.7083333333333334</v>
      </c>
      <c r="J210" t="s">
        <v>228</v>
      </c>
    </row>
    <row r="211" spans="1:10" ht="12.75">
      <c r="A211" t="s">
        <v>129</v>
      </c>
      <c r="B211" t="s">
        <v>318</v>
      </c>
      <c r="C211" t="s">
        <v>319</v>
      </c>
      <c r="D211">
        <v>3</v>
      </c>
      <c r="E211" t="s">
        <v>350</v>
      </c>
      <c r="F211" t="s">
        <v>351</v>
      </c>
      <c r="G211" t="s">
        <v>203</v>
      </c>
      <c r="H211" s="15">
        <v>41597</v>
      </c>
      <c r="I211" s="20">
        <v>0.625</v>
      </c>
      <c r="J211" t="s">
        <v>309</v>
      </c>
    </row>
    <row r="212" spans="1:10" ht="12.75">
      <c r="A212" t="s">
        <v>129</v>
      </c>
      <c r="B212" t="s">
        <v>318</v>
      </c>
      <c r="C212" t="s">
        <v>319</v>
      </c>
      <c r="D212">
        <v>3</v>
      </c>
      <c r="E212" t="s">
        <v>352</v>
      </c>
      <c r="F212" t="s">
        <v>353</v>
      </c>
      <c r="G212" t="s">
        <v>184</v>
      </c>
      <c r="H212" s="15">
        <v>41599</v>
      </c>
      <c r="I212" s="20">
        <v>0.4583333333333333</v>
      </c>
      <c r="J212" t="s">
        <v>174</v>
      </c>
    </row>
    <row r="213" spans="1:10" ht="12.75">
      <c r="A213" t="s">
        <v>129</v>
      </c>
      <c r="B213" t="s">
        <v>318</v>
      </c>
      <c r="C213" t="s">
        <v>319</v>
      </c>
      <c r="D213">
        <v>3</v>
      </c>
      <c r="E213" t="s">
        <v>354</v>
      </c>
      <c r="F213" t="s">
        <v>355</v>
      </c>
      <c r="G213" t="s">
        <v>152</v>
      </c>
      <c r="H213" t="s">
        <v>210</v>
      </c>
      <c r="I213" t="s">
        <v>210</v>
      </c>
      <c r="J213" t="s">
        <v>210</v>
      </c>
    </row>
    <row r="214" spans="1:10" ht="12.75">
      <c r="A214" t="s">
        <v>129</v>
      </c>
      <c r="B214" t="s">
        <v>318</v>
      </c>
      <c r="C214" t="s">
        <v>319</v>
      </c>
      <c r="D214">
        <v>3</v>
      </c>
      <c r="E214" t="s">
        <v>281</v>
      </c>
      <c r="F214" t="s">
        <v>282</v>
      </c>
      <c r="G214" t="s">
        <v>209</v>
      </c>
      <c r="H214" t="s">
        <v>210</v>
      </c>
      <c r="I214" t="s">
        <v>210</v>
      </c>
      <c r="J214" t="s">
        <v>210</v>
      </c>
    </row>
    <row r="215" spans="1:10" ht="12.75">
      <c r="A215" t="s">
        <v>129</v>
      </c>
      <c r="B215" t="s">
        <v>318</v>
      </c>
      <c r="C215" t="s">
        <v>319</v>
      </c>
      <c r="D215">
        <v>3</v>
      </c>
      <c r="E215" t="s">
        <v>214</v>
      </c>
      <c r="F215" t="s">
        <v>356</v>
      </c>
      <c r="G215" t="s">
        <v>216</v>
      </c>
      <c r="H215" s="15">
        <v>41600</v>
      </c>
      <c r="I215" s="20">
        <v>0.4583333333333333</v>
      </c>
      <c r="J215" t="s">
        <v>231</v>
      </c>
    </row>
    <row r="216" spans="1:10" ht="12.75">
      <c r="A216" t="s">
        <v>129</v>
      </c>
      <c r="B216" t="s">
        <v>318</v>
      </c>
      <c r="C216" t="s">
        <v>319</v>
      </c>
      <c r="D216">
        <v>3</v>
      </c>
      <c r="E216" t="s">
        <v>357</v>
      </c>
      <c r="F216" t="s">
        <v>358</v>
      </c>
      <c r="G216" t="s">
        <v>152</v>
      </c>
      <c r="H216" s="15">
        <v>41602</v>
      </c>
      <c r="I216" s="20">
        <v>0.4583333333333333</v>
      </c>
      <c r="J216" t="s">
        <v>223</v>
      </c>
    </row>
    <row r="217" spans="1:10" ht="12.75">
      <c r="A217" t="s">
        <v>129</v>
      </c>
      <c r="B217" t="s">
        <v>318</v>
      </c>
      <c r="C217" t="s">
        <v>319</v>
      </c>
      <c r="D217">
        <v>4</v>
      </c>
      <c r="E217" t="s">
        <v>286</v>
      </c>
      <c r="F217" t="s">
        <v>359</v>
      </c>
      <c r="G217" t="s">
        <v>173</v>
      </c>
      <c r="H217" t="s">
        <v>210</v>
      </c>
      <c r="I217" t="s">
        <v>210</v>
      </c>
      <c r="J217" t="s">
        <v>210</v>
      </c>
    </row>
    <row r="218" spans="1:10" ht="12.75">
      <c r="A218" t="s">
        <v>129</v>
      </c>
      <c r="B218" t="s">
        <v>318</v>
      </c>
      <c r="C218" t="s">
        <v>319</v>
      </c>
      <c r="D218">
        <v>4</v>
      </c>
      <c r="E218" t="s">
        <v>288</v>
      </c>
      <c r="F218" t="s">
        <v>360</v>
      </c>
      <c r="G218" t="s">
        <v>209</v>
      </c>
      <c r="H218" t="s">
        <v>210</v>
      </c>
      <c r="I218" t="s">
        <v>210</v>
      </c>
      <c r="J218" t="s">
        <v>210</v>
      </c>
    </row>
    <row r="219" spans="1:10" ht="12.75">
      <c r="A219" t="s">
        <v>129</v>
      </c>
      <c r="B219" t="s">
        <v>318</v>
      </c>
      <c r="C219" t="s">
        <v>319</v>
      </c>
      <c r="D219">
        <v>4</v>
      </c>
      <c r="E219" t="s">
        <v>290</v>
      </c>
      <c r="F219" t="s">
        <v>361</v>
      </c>
      <c r="G219" t="s">
        <v>292</v>
      </c>
      <c r="H219" t="s">
        <v>210</v>
      </c>
      <c r="I219" t="s">
        <v>210</v>
      </c>
      <c r="J219" t="s">
        <v>210</v>
      </c>
    </row>
    <row r="220" spans="1:10" ht="12.75">
      <c r="A220" t="s">
        <v>129</v>
      </c>
      <c r="B220" t="s">
        <v>318</v>
      </c>
      <c r="C220" t="s">
        <v>319</v>
      </c>
      <c r="D220">
        <v>4</v>
      </c>
      <c r="E220" t="s">
        <v>293</v>
      </c>
      <c r="F220" t="s">
        <v>362</v>
      </c>
      <c r="G220" t="s">
        <v>200</v>
      </c>
      <c r="H220" t="s">
        <v>210</v>
      </c>
      <c r="I220" t="s">
        <v>210</v>
      </c>
      <c r="J220" t="s">
        <v>210</v>
      </c>
    </row>
    <row r="221" spans="1:10" ht="12.75">
      <c r="A221" t="s">
        <v>129</v>
      </c>
      <c r="B221" t="s">
        <v>318</v>
      </c>
      <c r="C221" t="s">
        <v>319</v>
      </c>
      <c r="D221">
        <v>4</v>
      </c>
      <c r="E221" t="s">
        <v>295</v>
      </c>
      <c r="F221" t="s">
        <v>363</v>
      </c>
      <c r="G221" t="s">
        <v>292</v>
      </c>
      <c r="H221" t="s">
        <v>210</v>
      </c>
      <c r="I221" t="s">
        <v>210</v>
      </c>
      <c r="J221" t="s">
        <v>210</v>
      </c>
    </row>
    <row r="222" spans="1:10" ht="12.75">
      <c r="A222" t="s">
        <v>129</v>
      </c>
      <c r="B222" t="s">
        <v>318</v>
      </c>
      <c r="C222" t="s">
        <v>319</v>
      </c>
      <c r="D222">
        <v>4</v>
      </c>
      <c r="E222" t="s">
        <v>297</v>
      </c>
      <c r="F222" t="s">
        <v>298</v>
      </c>
      <c r="G222" t="s">
        <v>209</v>
      </c>
      <c r="H222" t="s">
        <v>210</v>
      </c>
      <c r="I222" t="s">
        <v>210</v>
      </c>
      <c r="J222" t="s">
        <v>210</v>
      </c>
    </row>
    <row r="223" spans="1:10" ht="12.75">
      <c r="A223" t="s">
        <v>129</v>
      </c>
      <c r="B223" t="s">
        <v>318</v>
      </c>
      <c r="C223" t="s">
        <v>319</v>
      </c>
      <c r="D223">
        <v>4</v>
      </c>
      <c r="E223" t="s">
        <v>299</v>
      </c>
      <c r="F223" t="s">
        <v>364</v>
      </c>
      <c r="G223" t="s">
        <v>301</v>
      </c>
      <c r="H223" t="s">
        <v>210</v>
      </c>
      <c r="I223" t="s">
        <v>210</v>
      </c>
      <c r="J223" t="s">
        <v>210</v>
      </c>
    </row>
    <row r="224" spans="1:10" ht="12.75">
      <c r="A224" t="s">
        <v>365</v>
      </c>
      <c r="B224" s="19">
        <v>0.3</v>
      </c>
      <c r="C224" t="s">
        <v>130</v>
      </c>
      <c r="D224">
        <v>1</v>
      </c>
      <c r="E224" t="s">
        <v>238</v>
      </c>
      <c r="F224" t="s">
        <v>239</v>
      </c>
      <c r="G224" t="s">
        <v>226</v>
      </c>
      <c r="H224" s="15">
        <v>41595</v>
      </c>
      <c r="I224" s="20">
        <v>0.6041666666666666</v>
      </c>
      <c r="J224" t="s">
        <v>366</v>
      </c>
    </row>
    <row r="225" spans="1:10" ht="12.75">
      <c r="A225" t="s">
        <v>365</v>
      </c>
      <c r="B225" s="19">
        <v>0.3</v>
      </c>
      <c r="C225" t="s">
        <v>130</v>
      </c>
      <c r="D225">
        <v>1</v>
      </c>
      <c r="E225" t="s">
        <v>367</v>
      </c>
      <c r="F225" t="s">
        <v>368</v>
      </c>
      <c r="G225" t="s">
        <v>139</v>
      </c>
      <c r="H225" s="15">
        <v>41600</v>
      </c>
      <c r="I225" s="20">
        <v>0.375</v>
      </c>
      <c r="J225" t="s">
        <v>242</v>
      </c>
    </row>
    <row r="226" spans="1:10" ht="12.75">
      <c r="A226" t="s">
        <v>365</v>
      </c>
      <c r="B226" s="19">
        <v>0.3</v>
      </c>
      <c r="C226" t="s">
        <v>130</v>
      </c>
      <c r="D226">
        <v>1</v>
      </c>
      <c r="E226" t="s">
        <v>367</v>
      </c>
      <c r="F226" t="s">
        <v>368</v>
      </c>
      <c r="G226" t="s">
        <v>139</v>
      </c>
      <c r="H226" s="15">
        <v>41600</v>
      </c>
      <c r="I226" s="20">
        <v>0.375</v>
      </c>
      <c r="J226" t="s">
        <v>231</v>
      </c>
    </row>
    <row r="227" spans="1:10" ht="12.75">
      <c r="A227" t="s">
        <v>365</v>
      </c>
      <c r="B227" s="19">
        <v>0.3</v>
      </c>
      <c r="C227" t="s">
        <v>130</v>
      </c>
      <c r="D227">
        <v>1</v>
      </c>
      <c r="E227" t="s">
        <v>369</v>
      </c>
      <c r="F227" t="s">
        <v>370</v>
      </c>
      <c r="G227" t="s">
        <v>371</v>
      </c>
      <c r="H227" s="15">
        <v>41601</v>
      </c>
      <c r="I227" s="20">
        <v>0.5416666666666666</v>
      </c>
      <c r="J227" t="s">
        <v>135</v>
      </c>
    </row>
    <row r="228" spans="1:10" ht="12.75">
      <c r="A228" t="s">
        <v>365</v>
      </c>
      <c r="B228" s="19">
        <v>0.3</v>
      </c>
      <c r="C228" t="s">
        <v>130</v>
      </c>
      <c r="D228">
        <v>1</v>
      </c>
      <c r="E228" t="s">
        <v>369</v>
      </c>
      <c r="F228" t="s">
        <v>370</v>
      </c>
      <c r="G228" t="s">
        <v>371</v>
      </c>
      <c r="H228" s="15">
        <v>41601</v>
      </c>
      <c r="I228" s="20">
        <v>0.5416666666666666</v>
      </c>
      <c r="J228" t="s">
        <v>140</v>
      </c>
    </row>
    <row r="229" spans="1:10" ht="12.75">
      <c r="A229" t="s">
        <v>365</v>
      </c>
      <c r="B229" s="19">
        <v>0.3</v>
      </c>
      <c r="C229" t="s">
        <v>130</v>
      </c>
      <c r="D229">
        <v>1</v>
      </c>
      <c r="E229" t="s">
        <v>372</v>
      </c>
      <c r="F229" t="s">
        <v>373</v>
      </c>
      <c r="G229" t="s">
        <v>374</v>
      </c>
      <c r="H229" s="15">
        <v>41597</v>
      </c>
      <c r="I229" s="20">
        <v>0.4583333333333333</v>
      </c>
      <c r="J229" t="s">
        <v>271</v>
      </c>
    </row>
    <row r="230" spans="1:10" ht="12.75">
      <c r="A230" t="s">
        <v>365</v>
      </c>
      <c r="B230" s="19">
        <v>0.3</v>
      </c>
      <c r="C230" t="s">
        <v>130</v>
      </c>
      <c r="D230">
        <v>1</v>
      </c>
      <c r="E230" t="s">
        <v>372</v>
      </c>
      <c r="F230" t="s">
        <v>373</v>
      </c>
      <c r="G230" t="s">
        <v>374</v>
      </c>
      <c r="H230" s="15">
        <v>41597</v>
      </c>
      <c r="I230" s="20">
        <v>0.4583333333333333</v>
      </c>
      <c r="J230" t="s">
        <v>232</v>
      </c>
    </row>
    <row r="231" spans="1:10" ht="12.75">
      <c r="A231" t="s">
        <v>365</v>
      </c>
      <c r="B231" s="19">
        <v>0.3</v>
      </c>
      <c r="C231" t="s">
        <v>130</v>
      </c>
      <c r="D231">
        <v>1</v>
      </c>
      <c r="E231" t="s">
        <v>375</v>
      </c>
      <c r="F231" t="s">
        <v>376</v>
      </c>
      <c r="G231" t="s">
        <v>377</v>
      </c>
      <c r="H231" s="15">
        <v>41599</v>
      </c>
      <c r="I231" s="20">
        <v>0.625</v>
      </c>
      <c r="J231" t="s">
        <v>378</v>
      </c>
    </row>
    <row r="232" spans="1:10" ht="12.75">
      <c r="A232" t="s">
        <v>365</v>
      </c>
      <c r="B232" s="19">
        <v>0.3</v>
      </c>
      <c r="C232" t="s">
        <v>130</v>
      </c>
      <c r="D232">
        <v>1</v>
      </c>
      <c r="E232" t="s">
        <v>375</v>
      </c>
      <c r="F232" t="s">
        <v>376</v>
      </c>
      <c r="G232" t="s">
        <v>377</v>
      </c>
      <c r="H232" s="15">
        <v>41599</v>
      </c>
      <c r="I232" s="20">
        <v>0.625</v>
      </c>
      <c r="J232" t="s">
        <v>379</v>
      </c>
    </row>
    <row r="233" spans="1:10" ht="12.75">
      <c r="A233" t="s">
        <v>365</v>
      </c>
      <c r="B233" s="19">
        <v>0.3</v>
      </c>
      <c r="C233" t="s">
        <v>130</v>
      </c>
      <c r="D233">
        <v>1</v>
      </c>
      <c r="E233" t="s">
        <v>248</v>
      </c>
      <c r="F233" t="s">
        <v>249</v>
      </c>
      <c r="G233" t="s">
        <v>380</v>
      </c>
      <c r="H233" s="15">
        <v>41598</v>
      </c>
      <c r="I233" s="20">
        <v>0.4583333333333333</v>
      </c>
      <c r="J233" t="s">
        <v>231</v>
      </c>
    </row>
    <row r="234" spans="1:10" ht="12.75">
      <c r="A234" t="s">
        <v>365</v>
      </c>
      <c r="B234" s="19">
        <v>0.3</v>
      </c>
      <c r="C234" t="s">
        <v>130</v>
      </c>
      <c r="D234">
        <v>1</v>
      </c>
      <c r="E234" t="s">
        <v>248</v>
      </c>
      <c r="F234" t="s">
        <v>249</v>
      </c>
      <c r="G234" t="s">
        <v>380</v>
      </c>
      <c r="H234" s="15">
        <v>41598</v>
      </c>
      <c r="I234" s="20">
        <v>0.4583333333333333</v>
      </c>
      <c r="J234" t="s">
        <v>217</v>
      </c>
    </row>
    <row r="235" spans="1:10" ht="12.75">
      <c r="A235" t="s">
        <v>365</v>
      </c>
      <c r="B235" s="19">
        <v>0.3</v>
      </c>
      <c r="C235" t="s">
        <v>130</v>
      </c>
      <c r="D235">
        <v>1</v>
      </c>
      <c r="E235" t="s">
        <v>256</v>
      </c>
      <c r="F235" t="s">
        <v>257</v>
      </c>
      <c r="G235" t="s">
        <v>381</v>
      </c>
      <c r="H235" s="15">
        <v>41596</v>
      </c>
      <c r="I235" s="20">
        <v>0.4583333333333333</v>
      </c>
      <c r="J235" t="s">
        <v>242</v>
      </c>
    </row>
    <row r="236" spans="1:10" ht="12.75">
      <c r="A236" t="s">
        <v>365</v>
      </c>
      <c r="B236" s="19">
        <v>0.3</v>
      </c>
      <c r="C236" t="s">
        <v>130</v>
      </c>
      <c r="D236">
        <v>1</v>
      </c>
      <c r="E236" t="s">
        <v>256</v>
      </c>
      <c r="F236" t="s">
        <v>257</v>
      </c>
      <c r="G236" t="s">
        <v>381</v>
      </c>
      <c r="H236" s="15">
        <v>41596</v>
      </c>
      <c r="I236" s="20">
        <v>0.4583333333333333</v>
      </c>
      <c r="J236" t="s">
        <v>382</v>
      </c>
    </row>
    <row r="237" spans="1:10" ht="12.75">
      <c r="A237" t="s">
        <v>365</v>
      </c>
      <c r="B237" s="19">
        <v>0.3</v>
      </c>
      <c r="C237" t="s">
        <v>130</v>
      </c>
      <c r="D237">
        <v>1</v>
      </c>
      <c r="E237" t="s">
        <v>256</v>
      </c>
      <c r="F237" t="s">
        <v>257</v>
      </c>
      <c r="G237" t="s">
        <v>381</v>
      </c>
      <c r="H237" s="15">
        <v>41596</v>
      </c>
      <c r="I237" s="20">
        <v>0.4583333333333333</v>
      </c>
      <c r="J237" t="s">
        <v>264</v>
      </c>
    </row>
    <row r="238" spans="1:10" ht="12.75">
      <c r="A238" t="s">
        <v>365</v>
      </c>
      <c r="B238" s="19">
        <v>0.3</v>
      </c>
      <c r="C238" t="s">
        <v>130</v>
      </c>
      <c r="D238">
        <v>1</v>
      </c>
      <c r="E238" t="s">
        <v>259</v>
      </c>
      <c r="F238" t="s">
        <v>260</v>
      </c>
      <c r="G238" t="s">
        <v>261</v>
      </c>
      <c r="H238" s="15">
        <v>41594</v>
      </c>
      <c r="I238" s="20">
        <v>0.5833333333333334</v>
      </c>
      <c r="J238" t="s">
        <v>366</v>
      </c>
    </row>
    <row r="239" spans="1:10" ht="12.75">
      <c r="A239" t="s">
        <v>365</v>
      </c>
      <c r="B239" s="19">
        <v>0.3</v>
      </c>
      <c r="C239" t="s">
        <v>130</v>
      </c>
      <c r="D239">
        <v>1</v>
      </c>
      <c r="E239" t="s">
        <v>330</v>
      </c>
      <c r="F239" t="s">
        <v>383</v>
      </c>
      <c r="G239" t="s">
        <v>384</v>
      </c>
      <c r="H239" s="15">
        <v>41594</v>
      </c>
      <c r="I239" s="20">
        <v>0.5</v>
      </c>
      <c r="J239" t="s">
        <v>385</v>
      </c>
    </row>
    <row r="240" spans="1:10" ht="12.75">
      <c r="A240" t="s">
        <v>365</v>
      </c>
      <c r="B240" s="19">
        <v>0.3</v>
      </c>
      <c r="C240" t="s">
        <v>130</v>
      </c>
      <c r="D240">
        <v>2</v>
      </c>
      <c r="E240" t="s">
        <v>344</v>
      </c>
      <c r="F240" t="s">
        <v>386</v>
      </c>
      <c r="G240" t="s">
        <v>384</v>
      </c>
      <c r="H240" t="s">
        <v>210</v>
      </c>
      <c r="I240" t="s">
        <v>210</v>
      </c>
      <c r="J240" t="s">
        <v>210</v>
      </c>
    </row>
    <row r="241" spans="1:10" ht="12.75">
      <c r="A241" t="s">
        <v>387</v>
      </c>
      <c r="B241" t="s">
        <v>318</v>
      </c>
      <c r="C241" t="s">
        <v>130</v>
      </c>
      <c r="D241">
        <v>1</v>
      </c>
      <c r="E241" t="s">
        <v>238</v>
      </c>
      <c r="F241" t="s">
        <v>239</v>
      </c>
      <c r="G241" t="s">
        <v>157</v>
      </c>
      <c r="H241" s="15">
        <v>41595</v>
      </c>
      <c r="I241" s="20">
        <v>0.6041666666666666</v>
      </c>
      <c r="J241" t="s">
        <v>388</v>
      </c>
    </row>
    <row r="242" spans="1:10" ht="12.75">
      <c r="A242" t="s">
        <v>387</v>
      </c>
      <c r="B242" t="s">
        <v>318</v>
      </c>
      <c r="C242" t="s">
        <v>130</v>
      </c>
      <c r="D242">
        <v>1</v>
      </c>
      <c r="E242" t="s">
        <v>389</v>
      </c>
      <c r="F242" t="s">
        <v>390</v>
      </c>
      <c r="G242" t="s">
        <v>391</v>
      </c>
      <c r="H242" s="15">
        <v>41595</v>
      </c>
      <c r="I242" s="20">
        <v>0.6875</v>
      </c>
      <c r="J242" t="s">
        <v>392</v>
      </c>
    </row>
    <row r="243" spans="1:10" ht="12.75">
      <c r="A243" t="s">
        <v>387</v>
      </c>
      <c r="B243" t="s">
        <v>318</v>
      </c>
      <c r="C243" t="s">
        <v>130</v>
      </c>
      <c r="D243">
        <v>1</v>
      </c>
      <c r="E243" t="s">
        <v>393</v>
      </c>
      <c r="F243" t="s">
        <v>394</v>
      </c>
      <c r="G243" t="s">
        <v>395</v>
      </c>
      <c r="H243" s="15">
        <v>41599</v>
      </c>
      <c r="I243" s="20">
        <v>0.375</v>
      </c>
      <c r="J243" t="s">
        <v>336</v>
      </c>
    </row>
    <row r="244" spans="1:10" ht="12.75">
      <c r="A244" t="s">
        <v>387</v>
      </c>
      <c r="B244" t="s">
        <v>318</v>
      </c>
      <c r="C244" t="s">
        <v>130</v>
      </c>
      <c r="D244">
        <v>1</v>
      </c>
      <c r="E244" t="s">
        <v>393</v>
      </c>
      <c r="F244" t="s">
        <v>394</v>
      </c>
      <c r="G244" t="s">
        <v>395</v>
      </c>
      <c r="H244" s="15">
        <v>41599</v>
      </c>
      <c r="I244" s="20">
        <v>0.375</v>
      </c>
      <c r="J244" t="s">
        <v>335</v>
      </c>
    </row>
    <row r="245" spans="1:10" ht="12.75">
      <c r="A245" t="s">
        <v>387</v>
      </c>
      <c r="B245" t="s">
        <v>318</v>
      </c>
      <c r="C245" t="s">
        <v>130</v>
      </c>
      <c r="D245">
        <v>1</v>
      </c>
      <c r="E245" t="s">
        <v>396</v>
      </c>
      <c r="F245" t="s">
        <v>376</v>
      </c>
      <c r="G245" t="s">
        <v>391</v>
      </c>
      <c r="H245" s="15">
        <v>41599</v>
      </c>
      <c r="I245" s="20">
        <v>0.5416666666666666</v>
      </c>
      <c r="J245" t="s">
        <v>379</v>
      </c>
    </row>
    <row r="246" spans="1:10" ht="12.75">
      <c r="A246" t="s">
        <v>387</v>
      </c>
      <c r="B246" t="s">
        <v>318</v>
      </c>
      <c r="C246" t="s">
        <v>130</v>
      </c>
      <c r="D246">
        <v>1</v>
      </c>
      <c r="E246" t="s">
        <v>396</v>
      </c>
      <c r="F246" t="s">
        <v>376</v>
      </c>
      <c r="G246" t="s">
        <v>391</v>
      </c>
      <c r="H246" s="15">
        <v>41599</v>
      </c>
      <c r="I246" s="20">
        <v>0.5416666666666666</v>
      </c>
      <c r="J246" t="s">
        <v>397</v>
      </c>
    </row>
    <row r="247" spans="1:10" ht="12.75">
      <c r="A247" t="s">
        <v>387</v>
      </c>
      <c r="B247" t="s">
        <v>318</v>
      </c>
      <c r="C247" t="s">
        <v>130</v>
      </c>
      <c r="D247">
        <v>1</v>
      </c>
      <c r="E247" t="s">
        <v>248</v>
      </c>
      <c r="F247" t="s">
        <v>249</v>
      </c>
      <c r="G247" t="s">
        <v>162</v>
      </c>
      <c r="H247" s="15">
        <v>41598</v>
      </c>
      <c r="I247" s="20">
        <v>0.4583333333333333</v>
      </c>
      <c r="J247" t="s">
        <v>222</v>
      </c>
    </row>
    <row r="248" spans="1:10" ht="12.75">
      <c r="A248" t="s">
        <v>387</v>
      </c>
      <c r="B248" t="s">
        <v>318</v>
      </c>
      <c r="C248" t="s">
        <v>130</v>
      </c>
      <c r="D248">
        <v>1</v>
      </c>
      <c r="E248" t="s">
        <v>248</v>
      </c>
      <c r="F248" t="s">
        <v>249</v>
      </c>
      <c r="G248" t="s">
        <v>162</v>
      </c>
      <c r="H248" s="15">
        <v>41598</v>
      </c>
      <c r="I248" s="20">
        <v>0.4583333333333333</v>
      </c>
      <c r="J248" t="s">
        <v>221</v>
      </c>
    </row>
    <row r="249" spans="1:10" ht="12.75">
      <c r="A249" t="s">
        <v>387</v>
      </c>
      <c r="B249" t="s">
        <v>318</v>
      </c>
      <c r="C249" t="s">
        <v>130</v>
      </c>
      <c r="D249">
        <v>1</v>
      </c>
      <c r="E249" t="s">
        <v>254</v>
      </c>
      <c r="F249" t="s">
        <v>255</v>
      </c>
      <c r="G249" t="s">
        <v>398</v>
      </c>
      <c r="H249" s="15">
        <v>41600</v>
      </c>
      <c r="I249" s="20">
        <v>0.625</v>
      </c>
      <c r="J249" t="s">
        <v>135</v>
      </c>
    </row>
    <row r="250" spans="1:10" ht="12.75">
      <c r="A250" t="s">
        <v>387</v>
      </c>
      <c r="B250" t="s">
        <v>318</v>
      </c>
      <c r="C250" t="s">
        <v>130</v>
      </c>
      <c r="D250">
        <v>1</v>
      </c>
      <c r="E250" t="s">
        <v>254</v>
      </c>
      <c r="F250" t="s">
        <v>255</v>
      </c>
      <c r="G250" t="s">
        <v>398</v>
      </c>
      <c r="H250" s="15">
        <v>41600</v>
      </c>
      <c r="I250" s="20">
        <v>0.625</v>
      </c>
      <c r="J250" t="s">
        <v>140</v>
      </c>
    </row>
    <row r="251" spans="1:10" ht="12.75">
      <c r="A251" t="s">
        <v>387</v>
      </c>
      <c r="B251" t="s">
        <v>318</v>
      </c>
      <c r="C251" t="s">
        <v>130</v>
      </c>
      <c r="D251">
        <v>1</v>
      </c>
      <c r="E251" t="s">
        <v>256</v>
      </c>
      <c r="F251" t="s">
        <v>257</v>
      </c>
      <c r="G251" t="s">
        <v>399</v>
      </c>
      <c r="H251" s="15">
        <v>41596</v>
      </c>
      <c r="I251" s="20">
        <v>0.4583333333333333</v>
      </c>
      <c r="J251" t="s">
        <v>400</v>
      </c>
    </row>
    <row r="252" spans="1:10" ht="12.75">
      <c r="A252" t="s">
        <v>387</v>
      </c>
      <c r="B252" t="s">
        <v>318</v>
      </c>
      <c r="C252" t="s">
        <v>130</v>
      </c>
      <c r="D252">
        <v>1</v>
      </c>
      <c r="E252" t="s">
        <v>256</v>
      </c>
      <c r="F252" t="s">
        <v>257</v>
      </c>
      <c r="G252" t="s">
        <v>399</v>
      </c>
      <c r="H252" s="15">
        <v>41596</v>
      </c>
      <c r="I252" s="20">
        <v>0.4583333333333333</v>
      </c>
      <c r="J252" t="s">
        <v>230</v>
      </c>
    </row>
    <row r="253" spans="1:10" ht="12.75">
      <c r="A253" t="s">
        <v>387</v>
      </c>
      <c r="B253" t="s">
        <v>318</v>
      </c>
      <c r="C253" t="s">
        <v>130</v>
      </c>
      <c r="D253">
        <v>1</v>
      </c>
      <c r="E253" t="s">
        <v>259</v>
      </c>
      <c r="F253" t="s">
        <v>260</v>
      </c>
      <c r="G253" t="s">
        <v>261</v>
      </c>
      <c r="H253" s="15">
        <v>41594</v>
      </c>
      <c r="I253" s="20">
        <v>0.5833333333333334</v>
      </c>
      <c r="J253" t="s">
        <v>224</v>
      </c>
    </row>
    <row r="254" spans="1:10" ht="12.75">
      <c r="A254" t="s">
        <v>387</v>
      </c>
      <c r="B254" t="s">
        <v>318</v>
      </c>
      <c r="C254" t="s">
        <v>130</v>
      </c>
      <c r="D254">
        <v>1</v>
      </c>
      <c r="E254" t="s">
        <v>330</v>
      </c>
      <c r="F254" t="s">
        <v>401</v>
      </c>
      <c r="G254" t="s">
        <v>402</v>
      </c>
      <c r="H254" s="15">
        <v>41594</v>
      </c>
      <c r="I254" s="20">
        <v>0.4166666666666667</v>
      </c>
      <c r="J254" t="s">
        <v>403</v>
      </c>
    </row>
    <row r="255" spans="1:10" ht="12.75">
      <c r="A255" t="s">
        <v>387</v>
      </c>
      <c r="B255" t="s">
        <v>318</v>
      </c>
      <c r="C255" t="s">
        <v>130</v>
      </c>
      <c r="D255">
        <v>2</v>
      </c>
      <c r="E255" t="s">
        <v>404</v>
      </c>
      <c r="F255" t="s">
        <v>405</v>
      </c>
      <c r="G255" t="s">
        <v>398</v>
      </c>
      <c r="H255" s="15">
        <v>41600</v>
      </c>
      <c r="I255" s="20">
        <v>0.375</v>
      </c>
      <c r="J255" t="s">
        <v>336</v>
      </c>
    </row>
    <row r="256" spans="1:10" ht="12.75">
      <c r="A256" t="s">
        <v>387</v>
      </c>
      <c r="B256" t="s">
        <v>318</v>
      </c>
      <c r="C256" t="s">
        <v>130</v>
      </c>
      <c r="D256">
        <v>2</v>
      </c>
      <c r="E256" t="s">
        <v>406</v>
      </c>
      <c r="F256" t="s">
        <v>407</v>
      </c>
      <c r="G256" t="s">
        <v>398</v>
      </c>
      <c r="H256" s="15">
        <v>41600</v>
      </c>
      <c r="I256" s="20">
        <v>0.4583333333333333</v>
      </c>
      <c r="J256" t="s">
        <v>336</v>
      </c>
    </row>
    <row r="257" spans="1:10" ht="12.75">
      <c r="A257" t="s">
        <v>387</v>
      </c>
      <c r="B257" t="s">
        <v>318</v>
      </c>
      <c r="C257" t="s">
        <v>130</v>
      </c>
      <c r="D257">
        <v>2</v>
      </c>
      <c r="E257" t="s">
        <v>408</v>
      </c>
      <c r="F257" t="s">
        <v>409</v>
      </c>
      <c r="G257" t="s">
        <v>410</v>
      </c>
      <c r="H257" s="15">
        <v>41596</v>
      </c>
      <c r="I257" s="20">
        <v>0.625</v>
      </c>
      <c r="J257" t="s">
        <v>336</v>
      </c>
    </row>
    <row r="258" spans="1:10" ht="12.75">
      <c r="A258" t="s">
        <v>387</v>
      </c>
      <c r="B258" t="s">
        <v>318</v>
      </c>
      <c r="C258" t="s">
        <v>130</v>
      </c>
      <c r="D258">
        <v>2</v>
      </c>
      <c r="E258" t="s">
        <v>411</v>
      </c>
      <c r="F258" t="s">
        <v>412</v>
      </c>
      <c r="G258" t="s">
        <v>413</v>
      </c>
      <c r="H258" s="15">
        <v>41602</v>
      </c>
      <c r="I258" s="20">
        <v>0.4583333333333333</v>
      </c>
      <c r="J258" t="s">
        <v>174</v>
      </c>
    </row>
    <row r="259" spans="1:10" ht="12.75">
      <c r="A259" t="s">
        <v>387</v>
      </c>
      <c r="B259" t="s">
        <v>318</v>
      </c>
      <c r="C259" t="s">
        <v>130</v>
      </c>
      <c r="D259">
        <v>2</v>
      </c>
      <c r="E259" t="s">
        <v>414</v>
      </c>
      <c r="F259" t="s">
        <v>415</v>
      </c>
      <c r="G259" t="s">
        <v>410</v>
      </c>
      <c r="H259" s="15">
        <v>41598</v>
      </c>
      <c r="I259" s="20">
        <v>0.625</v>
      </c>
      <c r="J259" t="s">
        <v>336</v>
      </c>
    </row>
    <row r="260" spans="1:10" ht="12.75">
      <c r="A260" t="s">
        <v>387</v>
      </c>
      <c r="B260" t="s">
        <v>318</v>
      </c>
      <c r="C260" t="s">
        <v>130</v>
      </c>
      <c r="D260">
        <v>2</v>
      </c>
      <c r="E260" t="s">
        <v>416</v>
      </c>
      <c r="F260" t="s">
        <v>417</v>
      </c>
      <c r="G260" t="s">
        <v>391</v>
      </c>
      <c r="H260" s="15">
        <v>41599</v>
      </c>
      <c r="I260" s="20">
        <v>0.625</v>
      </c>
      <c r="J260" t="s">
        <v>135</v>
      </c>
    </row>
    <row r="261" spans="1:10" ht="12.75">
      <c r="A261" t="s">
        <v>387</v>
      </c>
      <c r="B261" t="s">
        <v>318</v>
      </c>
      <c r="C261" t="s">
        <v>130</v>
      </c>
      <c r="D261">
        <v>2</v>
      </c>
      <c r="E261" t="s">
        <v>272</v>
      </c>
      <c r="F261" t="s">
        <v>273</v>
      </c>
      <c r="G261" t="s">
        <v>274</v>
      </c>
      <c r="H261" s="15">
        <v>41597</v>
      </c>
      <c r="I261" s="20">
        <v>0.5416666666666666</v>
      </c>
      <c r="J261" t="s">
        <v>135</v>
      </c>
    </row>
    <row r="262" spans="1:10" ht="12.75">
      <c r="A262" t="s">
        <v>387</v>
      </c>
      <c r="B262" t="s">
        <v>318</v>
      </c>
      <c r="C262" t="s">
        <v>130</v>
      </c>
      <c r="D262">
        <v>2</v>
      </c>
      <c r="E262" t="s">
        <v>344</v>
      </c>
      <c r="F262" t="s">
        <v>418</v>
      </c>
      <c r="G262" t="s">
        <v>419</v>
      </c>
      <c r="H262" s="15">
        <v>41602</v>
      </c>
      <c r="I262" s="20">
        <v>0.625</v>
      </c>
      <c r="J262" t="s">
        <v>336</v>
      </c>
    </row>
    <row r="263" spans="1:10" ht="12.75">
      <c r="A263" t="s">
        <v>420</v>
      </c>
      <c r="B263" s="19">
        <v>1</v>
      </c>
      <c r="C263" t="s">
        <v>130</v>
      </c>
      <c r="D263">
        <v>1</v>
      </c>
      <c r="E263" t="s">
        <v>131</v>
      </c>
      <c r="F263" t="s">
        <v>132</v>
      </c>
      <c r="G263" t="s">
        <v>219</v>
      </c>
      <c r="H263" s="15">
        <v>41596</v>
      </c>
      <c r="I263" s="20">
        <v>0.4583333333333333</v>
      </c>
      <c r="J263" t="s">
        <v>213</v>
      </c>
    </row>
    <row r="264" spans="1:10" ht="12.75">
      <c r="A264" t="s">
        <v>420</v>
      </c>
      <c r="B264" s="19">
        <v>1</v>
      </c>
      <c r="C264" t="s">
        <v>130</v>
      </c>
      <c r="D264">
        <v>1</v>
      </c>
      <c r="E264" t="s">
        <v>131</v>
      </c>
      <c r="F264" t="s">
        <v>132</v>
      </c>
      <c r="G264" t="s">
        <v>219</v>
      </c>
      <c r="H264" s="15">
        <v>41596</v>
      </c>
      <c r="I264" s="20">
        <v>0.4583333333333333</v>
      </c>
      <c r="J264" t="s">
        <v>217</v>
      </c>
    </row>
    <row r="265" spans="1:10" ht="12.75">
      <c r="A265" t="s">
        <v>420</v>
      </c>
      <c r="B265" s="19">
        <v>1</v>
      </c>
      <c r="C265" t="s">
        <v>130</v>
      </c>
      <c r="D265">
        <v>1</v>
      </c>
      <c r="E265" t="s">
        <v>137</v>
      </c>
      <c r="F265" t="s">
        <v>138</v>
      </c>
      <c r="G265" t="s">
        <v>421</v>
      </c>
      <c r="H265" s="15">
        <v>41600</v>
      </c>
      <c r="I265" s="20">
        <v>0.375</v>
      </c>
      <c r="J265" t="s">
        <v>164</v>
      </c>
    </row>
    <row r="266" spans="1:10" ht="12.75">
      <c r="A266" t="s">
        <v>420</v>
      </c>
      <c r="B266" s="19">
        <v>1</v>
      </c>
      <c r="C266" t="s">
        <v>130</v>
      </c>
      <c r="D266">
        <v>1</v>
      </c>
      <c r="E266" t="s">
        <v>137</v>
      </c>
      <c r="F266" t="s">
        <v>138</v>
      </c>
      <c r="G266" t="s">
        <v>421</v>
      </c>
      <c r="H266" s="15">
        <v>41600</v>
      </c>
      <c r="I266" s="20">
        <v>0.375</v>
      </c>
      <c r="J266" t="s">
        <v>217</v>
      </c>
    </row>
    <row r="267" spans="1:10" ht="12.75">
      <c r="A267" t="s">
        <v>420</v>
      </c>
      <c r="B267" s="19">
        <v>1</v>
      </c>
      <c r="C267" t="s">
        <v>130</v>
      </c>
      <c r="D267">
        <v>1</v>
      </c>
      <c r="E267" t="s">
        <v>137</v>
      </c>
      <c r="F267" t="s">
        <v>138</v>
      </c>
      <c r="G267" t="s">
        <v>421</v>
      </c>
      <c r="H267" s="15">
        <v>41600</v>
      </c>
      <c r="I267" s="20">
        <v>0.375</v>
      </c>
      <c r="J267" t="s">
        <v>185</v>
      </c>
    </row>
    <row r="268" spans="1:10" ht="12.75">
      <c r="A268" t="s">
        <v>420</v>
      </c>
      <c r="B268" s="19">
        <v>1</v>
      </c>
      <c r="C268" t="s">
        <v>130</v>
      </c>
      <c r="D268">
        <v>1</v>
      </c>
      <c r="E268" t="s">
        <v>422</v>
      </c>
      <c r="F268" t="s">
        <v>423</v>
      </c>
      <c r="G268" t="s">
        <v>424</v>
      </c>
      <c r="H268" s="15">
        <v>41598</v>
      </c>
      <c r="I268" s="20">
        <v>0.7916666666666666</v>
      </c>
      <c r="J268" t="s">
        <v>193</v>
      </c>
    </row>
    <row r="269" spans="1:10" ht="12.75">
      <c r="A269" t="s">
        <v>420</v>
      </c>
      <c r="B269" s="19">
        <v>1</v>
      </c>
      <c r="C269" t="s">
        <v>130</v>
      </c>
      <c r="D269">
        <v>1</v>
      </c>
      <c r="E269" t="s">
        <v>422</v>
      </c>
      <c r="F269" t="s">
        <v>423</v>
      </c>
      <c r="G269" t="s">
        <v>424</v>
      </c>
      <c r="H269" s="15">
        <v>41598</v>
      </c>
      <c r="I269" s="20">
        <v>0.7916666666666666</v>
      </c>
      <c r="J269" t="s">
        <v>228</v>
      </c>
    </row>
    <row r="270" spans="1:10" ht="12.75">
      <c r="A270" t="s">
        <v>420</v>
      </c>
      <c r="B270" s="19">
        <v>1</v>
      </c>
      <c r="C270" t="s">
        <v>130</v>
      </c>
      <c r="D270">
        <v>1</v>
      </c>
      <c r="E270" t="s">
        <v>425</v>
      </c>
      <c r="F270" t="s">
        <v>426</v>
      </c>
      <c r="G270" t="s">
        <v>427</v>
      </c>
      <c r="H270" s="15">
        <v>41596</v>
      </c>
      <c r="I270" s="20">
        <v>0.7083333333333334</v>
      </c>
      <c r="J270" t="s">
        <v>197</v>
      </c>
    </row>
    <row r="271" spans="1:10" ht="12.75">
      <c r="A271" t="s">
        <v>420</v>
      </c>
      <c r="B271" s="19">
        <v>1</v>
      </c>
      <c r="C271" t="s">
        <v>130</v>
      </c>
      <c r="D271">
        <v>1</v>
      </c>
      <c r="E271" t="s">
        <v>425</v>
      </c>
      <c r="F271" t="s">
        <v>426</v>
      </c>
      <c r="G271" t="s">
        <v>427</v>
      </c>
      <c r="H271" s="15">
        <v>41596</v>
      </c>
      <c r="I271" s="20">
        <v>0.7083333333333334</v>
      </c>
      <c r="J271" t="s">
        <v>134</v>
      </c>
    </row>
    <row r="272" spans="1:10" ht="12.75">
      <c r="A272" t="s">
        <v>420</v>
      </c>
      <c r="B272" s="19">
        <v>1</v>
      </c>
      <c r="C272" t="s">
        <v>130</v>
      </c>
      <c r="D272">
        <v>1</v>
      </c>
      <c r="E272" t="s">
        <v>425</v>
      </c>
      <c r="F272" t="s">
        <v>426</v>
      </c>
      <c r="G272" t="s">
        <v>427</v>
      </c>
      <c r="H272" s="15">
        <v>41596</v>
      </c>
      <c r="I272" s="20">
        <v>0.7083333333333334</v>
      </c>
      <c r="J272" t="s">
        <v>136</v>
      </c>
    </row>
    <row r="273" spans="1:10" ht="12.75">
      <c r="A273" t="s">
        <v>420</v>
      </c>
      <c r="B273" s="19">
        <v>1</v>
      </c>
      <c r="C273" t="s">
        <v>130</v>
      </c>
      <c r="D273">
        <v>1</v>
      </c>
      <c r="E273" t="s">
        <v>428</v>
      </c>
      <c r="F273" t="s">
        <v>429</v>
      </c>
      <c r="G273" t="s">
        <v>430</v>
      </c>
      <c r="H273" s="15">
        <v>41598</v>
      </c>
      <c r="I273" s="20">
        <v>0.5416666666666666</v>
      </c>
      <c r="J273" t="s">
        <v>271</v>
      </c>
    </row>
    <row r="274" spans="1:10" ht="12.75">
      <c r="A274" t="s">
        <v>420</v>
      </c>
      <c r="B274" s="19">
        <v>1</v>
      </c>
      <c r="C274" t="s">
        <v>130</v>
      </c>
      <c r="D274">
        <v>1</v>
      </c>
      <c r="E274" t="s">
        <v>428</v>
      </c>
      <c r="F274" t="s">
        <v>429</v>
      </c>
      <c r="G274" t="s">
        <v>430</v>
      </c>
      <c r="H274" s="15">
        <v>41598</v>
      </c>
      <c r="I274" s="20">
        <v>0.5416666666666666</v>
      </c>
      <c r="J274" t="s">
        <v>232</v>
      </c>
    </row>
    <row r="275" spans="1:10" ht="12.75">
      <c r="A275" t="s">
        <v>420</v>
      </c>
      <c r="B275" s="19">
        <v>1</v>
      </c>
      <c r="C275" t="s">
        <v>130</v>
      </c>
      <c r="D275">
        <v>1</v>
      </c>
      <c r="E275" t="s">
        <v>431</v>
      </c>
      <c r="F275" t="s">
        <v>432</v>
      </c>
      <c r="G275" t="s">
        <v>270</v>
      </c>
      <c r="H275" s="15">
        <v>41601</v>
      </c>
      <c r="I275" s="20">
        <v>0.625</v>
      </c>
      <c r="J275" t="s">
        <v>164</v>
      </c>
    </row>
    <row r="276" spans="1:10" ht="12.75">
      <c r="A276" t="s">
        <v>420</v>
      </c>
      <c r="B276" s="19">
        <v>1</v>
      </c>
      <c r="C276" t="s">
        <v>130</v>
      </c>
      <c r="D276">
        <v>1</v>
      </c>
      <c r="E276" t="s">
        <v>431</v>
      </c>
      <c r="F276" t="s">
        <v>432</v>
      </c>
      <c r="G276" t="s">
        <v>270</v>
      </c>
      <c r="H276" s="15">
        <v>41601</v>
      </c>
      <c r="I276" s="20">
        <v>0.625</v>
      </c>
      <c r="J276" t="s">
        <v>217</v>
      </c>
    </row>
    <row r="277" spans="1:10" ht="12.75">
      <c r="A277" t="s">
        <v>420</v>
      </c>
      <c r="B277" s="19">
        <v>1</v>
      </c>
      <c r="C277" t="s">
        <v>130</v>
      </c>
      <c r="D277">
        <v>1</v>
      </c>
      <c r="E277" t="s">
        <v>431</v>
      </c>
      <c r="F277" t="s">
        <v>432</v>
      </c>
      <c r="G277" t="s">
        <v>270</v>
      </c>
      <c r="H277" s="15">
        <v>41601</v>
      </c>
      <c r="I277" s="20">
        <v>0.625</v>
      </c>
      <c r="J277" t="s">
        <v>185</v>
      </c>
    </row>
    <row r="278" spans="1:10" ht="12.75">
      <c r="A278" t="s">
        <v>420</v>
      </c>
      <c r="B278" s="19">
        <v>1</v>
      </c>
      <c r="C278" t="s">
        <v>130</v>
      </c>
      <c r="D278">
        <v>1</v>
      </c>
      <c r="E278" t="s">
        <v>150</v>
      </c>
      <c r="F278" t="s">
        <v>433</v>
      </c>
      <c r="G278" t="s">
        <v>434</v>
      </c>
      <c r="H278" s="15">
        <v>41594</v>
      </c>
      <c r="I278" s="20">
        <v>0.4166666666666667</v>
      </c>
      <c r="J278" t="s">
        <v>435</v>
      </c>
    </row>
    <row r="279" spans="1:10" ht="12.75">
      <c r="A279" t="s">
        <v>420</v>
      </c>
      <c r="B279" s="19">
        <v>1</v>
      </c>
      <c r="C279" t="s">
        <v>130</v>
      </c>
      <c r="D279">
        <v>1</v>
      </c>
      <c r="E279" t="s">
        <v>150</v>
      </c>
      <c r="F279" t="s">
        <v>433</v>
      </c>
      <c r="G279" t="s">
        <v>434</v>
      </c>
      <c r="H279" s="15">
        <v>41594</v>
      </c>
      <c r="I279" s="20">
        <v>0.4166666666666667</v>
      </c>
      <c r="J279" t="s">
        <v>436</v>
      </c>
    </row>
    <row r="280" spans="1:10" ht="12.75">
      <c r="A280" t="s">
        <v>420</v>
      </c>
      <c r="B280" s="19">
        <v>1</v>
      </c>
      <c r="C280" t="s">
        <v>130</v>
      </c>
      <c r="D280">
        <v>1</v>
      </c>
      <c r="E280" t="s">
        <v>155</v>
      </c>
      <c r="F280" t="s">
        <v>156</v>
      </c>
      <c r="G280" t="s">
        <v>226</v>
      </c>
      <c r="H280" s="15">
        <v>41595</v>
      </c>
      <c r="I280" s="20">
        <v>0.6041666666666666</v>
      </c>
      <c r="J280" t="s">
        <v>170</v>
      </c>
    </row>
    <row r="281" spans="1:10" ht="12.75">
      <c r="A281" t="s">
        <v>420</v>
      </c>
      <c r="B281" s="19">
        <v>1</v>
      </c>
      <c r="C281" t="s">
        <v>130</v>
      </c>
      <c r="D281">
        <v>1</v>
      </c>
      <c r="E281" t="s">
        <v>155</v>
      </c>
      <c r="F281" t="s">
        <v>156</v>
      </c>
      <c r="G281" t="s">
        <v>226</v>
      </c>
      <c r="H281" s="15">
        <v>41595</v>
      </c>
      <c r="I281" s="20">
        <v>0.6041666666666666</v>
      </c>
      <c r="J281" t="s">
        <v>304</v>
      </c>
    </row>
    <row r="282" spans="1:10" ht="12.75">
      <c r="A282" t="s">
        <v>420</v>
      </c>
      <c r="B282" s="19">
        <v>1</v>
      </c>
      <c r="C282" t="s">
        <v>130</v>
      </c>
      <c r="D282">
        <v>1</v>
      </c>
      <c r="E282" t="s">
        <v>160</v>
      </c>
      <c r="F282" t="s">
        <v>161</v>
      </c>
      <c r="G282" t="s">
        <v>430</v>
      </c>
      <c r="H282" s="15">
        <v>41598</v>
      </c>
      <c r="I282" s="20">
        <v>0.375</v>
      </c>
      <c r="J282" t="s">
        <v>140</v>
      </c>
    </row>
    <row r="283" spans="1:10" ht="12.75">
      <c r="A283" t="s">
        <v>420</v>
      </c>
      <c r="B283" s="19">
        <v>1</v>
      </c>
      <c r="C283" t="s">
        <v>130</v>
      </c>
      <c r="D283">
        <v>1</v>
      </c>
      <c r="E283" t="s">
        <v>160</v>
      </c>
      <c r="F283" t="s">
        <v>161</v>
      </c>
      <c r="G283" t="s">
        <v>430</v>
      </c>
      <c r="H283" s="15">
        <v>41598</v>
      </c>
      <c r="I283" s="20">
        <v>0.375</v>
      </c>
      <c r="J283" t="s">
        <v>222</v>
      </c>
    </row>
    <row r="284" spans="1:10" ht="12.75">
      <c r="A284" t="s">
        <v>420</v>
      </c>
      <c r="B284" s="19">
        <v>1</v>
      </c>
      <c r="C284" t="s">
        <v>130</v>
      </c>
      <c r="D284">
        <v>1</v>
      </c>
      <c r="E284" t="s">
        <v>160</v>
      </c>
      <c r="F284" t="s">
        <v>161</v>
      </c>
      <c r="G284" t="s">
        <v>430</v>
      </c>
      <c r="H284" s="15">
        <v>41598</v>
      </c>
      <c r="I284" s="20">
        <v>0.375</v>
      </c>
      <c r="J284" t="s">
        <v>221</v>
      </c>
    </row>
    <row r="285" spans="1:10" ht="12.75">
      <c r="A285" t="s">
        <v>420</v>
      </c>
      <c r="B285" s="19">
        <v>1</v>
      </c>
      <c r="C285" t="s">
        <v>130</v>
      </c>
      <c r="D285">
        <v>1</v>
      </c>
      <c r="E285" t="s">
        <v>166</v>
      </c>
      <c r="F285" t="s">
        <v>167</v>
      </c>
      <c r="G285" t="s">
        <v>229</v>
      </c>
      <c r="H285" s="15">
        <v>41594</v>
      </c>
      <c r="I285" s="20">
        <v>0.5833333333333334</v>
      </c>
      <c r="J285" t="s">
        <v>437</v>
      </c>
    </row>
    <row r="286" spans="1:10" ht="12.75">
      <c r="A286" t="s">
        <v>420</v>
      </c>
      <c r="B286" s="19">
        <v>1</v>
      </c>
      <c r="C286" t="s">
        <v>130</v>
      </c>
      <c r="D286">
        <v>1</v>
      </c>
      <c r="E286" t="s">
        <v>166</v>
      </c>
      <c r="F286" t="s">
        <v>438</v>
      </c>
      <c r="G286" t="s">
        <v>229</v>
      </c>
      <c r="H286" s="15">
        <v>41594</v>
      </c>
      <c r="I286" s="20">
        <v>0.5833333333333334</v>
      </c>
      <c r="J286" t="s">
        <v>439</v>
      </c>
    </row>
    <row r="287" spans="1:10" ht="12.75">
      <c r="A287" t="s">
        <v>420</v>
      </c>
      <c r="B287" s="19">
        <v>1</v>
      </c>
      <c r="C287" t="s">
        <v>130</v>
      </c>
      <c r="D287">
        <v>2</v>
      </c>
      <c r="E287" t="s">
        <v>171</v>
      </c>
      <c r="F287" t="s">
        <v>172</v>
      </c>
      <c r="G287" t="s">
        <v>440</v>
      </c>
      <c r="H287" s="15">
        <v>41597</v>
      </c>
      <c r="I287" s="20">
        <v>0.5416666666666666</v>
      </c>
      <c r="J287" t="s">
        <v>165</v>
      </c>
    </row>
    <row r="288" spans="1:10" ht="12.75">
      <c r="A288" t="s">
        <v>420</v>
      </c>
      <c r="B288" s="19">
        <v>1</v>
      </c>
      <c r="C288" t="s">
        <v>130</v>
      </c>
      <c r="D288">
        <v>2</v>
      </c>
      <c r="E288" t="s">
        <v>171</v>
      </c>
      <c r="F288" t="s">
        <v>172</v>
      </c>
      <c r="G288" t="s">
        <v>440</v>
      </c>
      <c r="H288" s="15">
        <v>41597</v>
      </c>
      <c r="I288" s="20">
        <v>0.5416666666666666</v>
      </c>
      <c r="J288" t="s">
        <v>164</v>
      </c>
    </row>
    <row r="289" spans="1:10" ht="12.75">
      <c r="A289" t="s">
        <v>420</v>
      </c>
      <c r="B289" s="19">
        <v>1</v>
      </c>
      <c r="C289" t="s">
        <v>130</v>
      </c>
      <c r="D289">
        <v>2</v>
      </c>
      <c r="E289" t="s">
        <v>441</v>
      </c>
      <c r="F289" t="s">
        <v>442</v>
      </c>
      <c r="G289" t="s">
        <v>443</v>
      </c>
      <c r="H289" s="15">
        <v>41601</v>
      </c>
      <c r="I289" s="20">
        <v>0.375</v>
      </c>
      <c r="J289" t="s">
        <v>174</v>
      </c>
    </row>
    <row r="290" spans="1:10" ht="12.75">
      <c r="A290" t="s">
        <v>420</v>
      </c>
      <c r="B290" s="19">
        <v>1</v>
      </c>
      <c r="C290" t="s">
        <v>130</v>
      </c>
      <c r="D290">
        <v>2</v>
      </c>
      <c r="E290" t="s">
        <v>441</v>
      </c>
      <c r="F290" t="s">
        <v>442</v>
      </c>
      <c r="G290" t="s">
        <v>443</v>
      </c>
      <c r="H290" s="15">
        <v>41601</v>
      </c>
      <c r="I290" s="20">
        <v>0.375</v>
      </c>
      <c r="J290" t="s">
        <v>204</v>
      </c>
    </row>
    <row r="291" spans="1:10" ht="12.75">
      <c r="A291" t="s">
        <v>420</v>
      </c>
      <c r="B291" s="19">
        <v>1</v>
      </c>
      <c r="C291" t="s">
        <v>130</v>
      </c>
      <c r="D291">
        <v>2</v>
      </c>
      <c r="E291" t="s">
        <v>441</v>
      </c>
      <c r="F291" t="s">
        <v>442</v>
      </c>
      <c r="G291" t="s">
        <v>443</v>
      </c>
      <c r="H291" s="15">
        <v>41601</v>
      </c>
      <c r="I291" s="20">
        <v>0.375</v>
      </c>
      <c r="J291" t="s">
        <v>309</v>
      </c>
    </row>
    <row r="292" spans="1:10" ht="12.75">
      <c r="A292" t="s">
        <v>420</v>
      </c>
      <c r="B292" s="19">
        <v>1</v>
      </c>
      <c r="C292" t="s">
        <v>130</v>
      </c>
      <c r="D292">
        <v>2</v>
      </c>
      <c r="E292" t="s">
        <v>444</v>
      </c>
      <c r="F292" t="s">
        <v>445</v>
      </c>
      <c r="G292" t="s">
        <v>446</v>
      </c>
      <c r="H292" s="15">
        <v>41599</v>
      </c>
      <c r="I292" s="20">
        <v>0.7083333333333334</v>
      </c>
      <c r="J292" t="s">
        <v>134</v>
      </c>
    </row>
    <row r="293" spans="1:10" ht="12.75">
      <c r="A293" t="s">
        <v>420</v>
      </c>
      <c r="B293" s="19">
        <v>1</v>
      </c>
      <c r="C293" t="s">
        <v>130</v>
      </c>
      <c r="D293">
        <v>2</v>
      </c>
      <c r="E293" t="s">
        <v>444</v>
      </c>
      <c r="F293" t="s">
        <v>445</v>
      </c>
      <c r="G293" t="s">
        <v>446</v>
      </c>
      <c r="H293" s="15">
        <v>41599</v>
      </c>
      <c r="I293" s="20">
        <v>0.7083333333333334</v>
      </c>
      <c r="J293" t="s">
        <v>136</v>
      </c>
    </row>
    <row r="294" spans="1:10" ht="12.75">
      <c r="A294" t="s">
        <v>420</v>
      </c>
      <c r="B294" s="19">
        <v>1</v>
      </c>
      <c r="C294" t="s">
        <v>130</v>
      </c>
      <c r="D294">
        <v>2</v>
      </c>
      <c r="E294" t="s">
        <v>447</v>
      </c>
      <c r="F294" t="s">
        <v>177</v>
      </c>
      <c r="G294" t="s">
        <v>424</v>
      </c>
      <c r="H294" s="15">
        <v>41596</v>
      </c>
      <c r="I294" s="20">
        <v>0.5416666666666666</v>
      </c>
      <c r="J294" t="s">
        <v>193</v>
      </c>
    </row>
    <row r="295" spans="1:10" ht="12.75">
      <c r="A295" t="s">
        <v>420</v>
      </c>
      <c r="B295" s="19">
        <v>1</v>
      </c>
      <c r="C295" t="s">
        <v>130</v>
      </c>
      <c r="D295">
        <v>2</v>
      </c>
      <c r="E295" t="s">
        <v>447</v>
      </c>
      <c r="F295" t="s">
        <v>177</v>
      </c>
      <c r="G295" t="s">
        <v>424</v>
      </c>
      <c r="H295" s="15">
        <v>41596</v>
      </c>
      <c r="I295" s="20">
        <v>0.5416666666666666</v>
      </c>
      <c r="J295" t="s">
        <v>165</v>
      </c>
    </row>
    <row r="296" spans="1:10" ht="12.75">
      <c r="A296" t="s">
        <v>420</v>
      </c>
      <c r="B296" s="19">
        <v>1</v>
      </c>
      <c r="C296" t="s">
        <v>130</v>
      </c>
      <c r="D296">
        <v>2</v>
      </c>
      <c r="E296" t="s">
        <v>448</v>
      </c>
      <c r="F296" t="s">
        <v>449</v>
      </c>
      <c r="G296" t="s">
        <v>450</v>
      </c>
      <c r="H296" s="15">
        <v>41596</v>
      </c>
      <c r="I296" s="20">
        <v>0.7916666666666666</v>
      </c>
      <c r="J296" t="s">
        <v>164</v>
      </c>
    </row>
    <row r="297" spans="1:10" ht="12.75">
      <c r="A297" t="s">
        <v>420</v>
      </c>
      <c r="B297" s="19">
        <v>1</v>
      </c>
      <c r="C297" t="s">
        <v>130</v>
      </c>
      <c r="D297">
        <v>2</v>
      </c>
      <c r="E297" t="s">
        <v>448</v>
      </c>
      <c r="F297" t="s">
        <v>449</v>
      </c>
      <c r="G297" t="s">
        <v>450</v>
      </c>
      <c r="H297" s="15">
        <v>41596</v>
      </c>
      <c r="I297" s="20">
        <v>0.7916666666666666</v>
      </c>
      <c r="J297" t="s">
        <v>165</v>
      </c>
    </row>
    <row r="298" spans="1:10" ht="12.75">
      <c r="A298" t="s">
        <v>420</v>
      </c>
      <c r="B298" s="19">
        <v>1</v>
      </c>
      <c r="C298" t="s">
        <v>130</v>
      </c>
      <c r="D298">
        <v>2</v>
      </c>
      <c r="E298" t="s">
        <v>451</v>
      </c>
      <c r="F298" t="s">
        <v>452</v>
      </c>
      <c r="G298" t="s">
        <v>210</v>
      </c>
      <c r="H298" s="15">
        <v>41600</v>
      </c>
      <c r="I298" s="20">
        <v>0.4583333333333333</v>
      </c>
      <c r="J298" t="s">
        <v>271</v>
      </c>
    </row>
    <row r="299" spans="1:10" ht="12.75">
      <c r="A299" t="s">
        <v>420</v>
      </c>
      <c r="B299" s="19">
        <v>1</v>
      </c>
      <c r="C299" t="s">
        <v>130</v>
      </c>
      <c r="D299">
        <v>2</v>
      </c>
      <c r="E299" t="s">
        <v>453</v>
      </c>
      <c r="F299" t="s">
        <v>454</v>
      </c>
      <c r="G299" t="s">
        <v>210</v>
      </c>
      <c r="H299" s="15">
        <v>41601</v>
      </c>
      <c r="I299" s="20">
        <v>0.5416666666666666</v>
      </c>
      <c r="J299" t="s">
        <v>382</v>
      </c>
    </row>
    <row r="300" spans="1:10" ht="12.75">
      <c r="A300" t="s">
        <v>420</v>
      </c>
      <c r="B300" s="19">
        <v>1</v>
      </c>
      <c r="C300" t="s">
        <v>130</v>
      </c>
      <c r="D300">
        <v>2</v>
      </c>
      <c r="E300" t="s">
        <v>191</v>
      </c>
      <c r="F300" t="s">
        <v>192</v>
      </c>
      <c r="G300" t="s">
        <v>419</v>
      </c>
      <c r="H300" s="15">
        <v>41602</v>
      </c>
      <c r="I300" s="20">
        <v>0.625</v>
      </c>
      <c r="J300" t="s">
        <v>204</v>
      </c>
    </row>
    <row r="301" spans="1:10" ht="12.75">
      <c r="A301" t="s">
        <v>420</v>
      </c>
      <c r="B301" s="19">
        <v>1</v>
      </c>
      <c r="C301" t="s">
        <v>130</v>
      </c>
      <c r="D301">
        <v>2</v>
      </c>
      <c r="E301" t="s">
        <v>191</v>
      </c>
      <c r="F301" t="s">
        <v>192</v>
      </c>
      <c r="G301" t="s">
        <v>419</v>
      </c>
      <c r="H301" s="15">
        <v>41602</v>
      </c>
      <c r="I301" s="20">
        <v>0.625</v>
      </c>
      <c r="J301" t="s">
        <v>174</v>
      </c>
    </row>
    <row r="302" spans="1:10" ht="12.75">
      <c r="A302" t="s">
        <v>420</v>
      </c>
      <c r="B302" s="19">
        <v>1</v>
      </c>
      <c r="C302" t="s">
        <v>130</v>
      </c>
      <c r="D302">
        <v>2</v>
      </c>
      <c r="E302" t="s">
        <v>455</v>
      </c>
      <c r="F302" t="s">
        <v>456</v>
      </c>
      <c r="G302" t="s">
        <v>457</v>
      </c>
      <c r="H302" s="15">
        <v>41597</v>
      </c>
      <c r="I302" s="20">
        <v>0.7083333333333334</v>
      </c>
      <c r="J302" t="s">
        <v>136</v>
      </c>
    </row>
    <row r="303" spans="1:10" ht="12.75">
      <c r="A303" t="s">
        <v>420</v>
      </c>
      <c r="B303" s="19">
        <v>1</v>
      </c>
      <c r="C303" t="s">
        <v>130</v>
      </c>
      <c r="D303">
        <v>2</v>
      </c>
      <c r="E303" t="s">
        <v>455</v>
      </c>
      <c r="F303" t="s">
        <v>456</v>
      </c>
      <c r="G303" t="s">
        <v>457</v>
      </c>
      <c r="H303" s="15">
        <v>41597</v>
      </c>
      <c r="I303" s="20">
        <v>0.7083333333333334</v>
      </c>
      <c r="J303" t="s">
        <v>134</v>
      </c>
    </row>
    <row r="304" spans="1:10" ht="12.75">
      <c r="A304" t="s">
        <v>420</v>
      </c>
      <c r="B304" s="19">
        <v>1</v>
      </c>
      <c r="C304" t="s">
        <v>130</v>
      </c>
      <c r="D304">
        <v>3</v>
      </c>
      <c r="E304" t="s">
        <v>458</v>
      </c>
      <c r="F304" t="s">
        <v>459</v>
      </c>
      <c r="G304" t="s">
        <v>460</v>
      </c>
      <c r="H304" s="15">
        <v>41599</v>
      </c>
      <c r="I304" s="20">
        <v>0.4583333333333333</v>
      </c>
      <c r="J304" t="s">
        <v>335</v>
      </c>
    </row>
    <row r="305" spans="1:10" ht="12.75">
      <c r="A305" t="s">
        <v>420</v>
      </c>
      <c r="B305" s="19">
        <v>1</v>
      </c>
      <c r="C305" t="s">
        <v>130</v>
      </c>
      <c r="D305">
        <v>3</v>
      </c>
      <c r="E305" t="s">
        <v>461</v>
      </c>
      <c r="F305" t="s">
        <v>462</v>
      </c>
      <c r="G305" t="s">
        <v>270</v>
      </c>
      <c r="H305" s="15">
        <v>41601</v>
      </c>
      <c r="I305" s="20">
        <v>0.7083333333333334</v>
      </c>
      <c r="J305" t="s">
        <v>149</v>
      </c>
    </row>
    <row r="306" spans="1:10" ht="12.75">
      <c r="A306" t="s">
        <v>420</v>
      </c>
      <c r="B306" s="19">
        <v>1</v>
      </c>
      <c r="C306" t="s">
        <v>130</v>
      </c>
      <c r="D306">
        <v>3</v>
      </c>
      <c r="E306" t="s">
        <v>463</v>
      </c>
      <c r="F306" t="s">
        <v>464</v>
      </c>
      <c r="G306" t="s">
        <v>465</v>
      </c>
      <c r="H306" s="15">
        <v>41598</v>
      </c>
      <c r="I306" s="20">
        <v>0.625</v>
      </c>
      <c r="J306" t="s">
        <v>247</v>
      </c>
    </row>
    <row r="307" spans="1:10" ht="12.75">
      <c r="A307" t="s">
        <v>420</v>
      </c>
      <c r="B307" s="19">
        <v>1</v>
      </c>
      <c r="C307" t="s">
        <v>130</v>
      </c>
      <c r="D307">
        <v>3</v>
      </c>
      <c r="E307" t="s">
        <v>466</v>
      </c>
      <c r="F307" t="s">
        <v>206</v>
      </c>
      <c r="G307" t="s">
        <v>467</v>
      </c>
      <c r="H307" s="15">
        <v>41602</v>
      </c>
      <c r="I307" s="20">
        <v>0.375</v>
      </c>
      <c r="J307" t="s">
        <v>149</v>
      </c>
    </row>
    <row r="308" spans="1:10" ht="12.75">
      <c r="A308" t="s">
        <v>420</v>
      </c>
      <c r="B308" s="19">
        <v>1</v>
      </c>
      <c r="C308" t="s">
        <v>130</v>
      </c>
      <c r="D308">
        <v>3</v>
      </c>
      <c r="E308" t="s">
        <v>468</v>
      </c>
      <c r="F308" t="s">
        <v>469</v>
      </c>
      <c r="G308" t="s">
        <v>267</v>
      </c>
      <c r="H308" s="15">
        <v>41600</v>
      </c>
      <c r="I308" s="20">
        <v>0.7916666666666666</v>
      </c>
      <c r="J308" t="s">
        <v>175</v>
      </c>
    </row>
    <row r="309" spans="1:10" ht="12.75">
      <c r="A309" t="s">
        <v>420</v>
      </c>
      <c r="B309" s="19">
        <v>1</v>
      </c>
      <c r="C309" t="s">
        <v>130</v>
      </c>
      <c r="D309">
        <v>3</v>
      </c>
      <c r="E309" t="s">
        <v>211</v>
      </c>
      <c r="F309" t="s">
        <v>212</v>
      </c>
      <c r="G309" t="s">
        <v>374</v>
      </c>
      <c r="H309" s="15">
        <v>41602</v>
      </c>
      <c r="I309" s="20">
        <v>0.7083333333333334</v>
      </c>
      <c r="J309" t="s">
        <v>247</v>
      </c>
    </row>
    <row r="310" spans="1:10" ht="12.75">
      <c r="A310" t="s">
        <v>420</v>
      </c>
      <c r="B310" s="19">
        <v>1</v>
      </c>
      <c r="C310" t="s">
        <v>130</v>
      </c>
      <c r="D310">
        <v>3</v>
      </c>
      <c r="E310" t="s">
        <v>214</v>
      </c>
      <c r="F310" t="s">
        <v>285</v>
      </c>
      <c r="G310" t="s">
        <v>470</v>
      </c>
      <c r="H310" s="15">
        <v>41597</v>
      </c>
      <c r="I310" s="20">
        <v>0.375</v>
      </c>
      <c r="J310" t="s">
        <v>135</v>
      </c>
    </row>
    <row r="311" spans="1:10" ht="12.75">
      <c r="A311" t="s">
        <v>420</v>
      </c>
      <c r="B311" s="19">
        <v>1</v>
      </c>
      <c r="C311" t="s">
        <v>218</v>
      </c>
      <c r="D311">
        <v>1</v>
      </c>
      <c r="E311" t="s">
        <v>131</v>
      </c>
      <c r="F311" t="s">
        <v>132</v>
      </c>
      <c r="G311" t="s">
        <v>219</v>
      </c>
      <c r="H311" s="15">
        <v>41596</v>
      </c>
      <c r="I311" s="20">
        <v>0.4583333333333333</v>
      </c>
      <c r="J311" t="s">
        <v>165</v>
      </c>
    </row>
    <row r="312" spans="1:10" ht="12.75">
      <c r="A312" t="s">
        <v>420</v>
      </c>
      <c r="B312" s="19">
        <v>1</v>
      </c>
      <c r="C312" t="s">
        <v>218</v>
      </c>
      <c r="D312">
        <v>1</v>
      </c>
      <c r="E312" t="s">
        <v>131</v>
      </c>
      <c r="F312" t="s">
        <v>132</v>
      </c>
      <c r="G312" t="s">
        <v>219</v>
      </c>
      <c r="H312" s="15">
        <v>41596</v>
      </c>
      <c r="I312" s="20">
        <v>0.4583333333333333</v>
      </c>
      <c r="J312" t="s">
        <v>185</v>
      </c>
    </row>
    <row r="313" spans="1:10" ht="12.75">
      <c r="A313" t="s">
        <v>420</v>
      </c>
      <c r="B313" s="19">
        <v>1</v>
      </c>
      <c r="C313" t="s">
        <v>218</v>
      </c>
      <c r="D313">
        <v>1</v>
      </c>
      <c r="E313" t="s">
        <v>131</v>
      </c>
      <c r="F313" t="s">
        <v>132</v>
      </c>
      <c r="G313" t="s">
        <v>219</v>
      </c>
      <c r="H313" s="15">
        <v>41596</v>
      </c>
      <c r="I313" s="20">
        <v>0.4583333333333333</v>
      </c>
      <c r="J313" t="s">
        <v>164</v>
      </c>
    </row>
    <row r="314" spans="1:10" ht="12.75">
      <c r="A314" t="s">
        <v>420</v>
      </c>
      <c r="B314" s="19">
        <v>1</v>
      </c>
      <c r="C314" t="s">
        <v>218</v>
      </c>
      <c r="D314">
        <v>1</v>
      </c>
      <c r="E314" t="s">
        <v>137</v>
      </c>
      <c r="F314" t="s">
        <v>138</v>
      </c>
      <c r="G314" t="s">
        <v>421</v>
      </c>
      <c r="H314" s="15">
        <v>41600</v>
      </c>
      <c r="I314" s="20">
        <v>0.375</v>
      </c>
      <c r="J314" t="s">
        <v>228</v>
      </c>
    </row>
    <row r="315" spans="1:10" ht="12.75">
      <c r="A315" t="s">
        <v>420</v>
      </c>
      <c r="B315" s="19">
        <v>1</v>
      </c>
      <c r="C315" t="s">
        <v>218</v>
      </c>
      <c r="D315">
        <v>1</v>
      </c>
      <c r="E315" t="s">
        <v>137</v>
      </c>
      <c r="F315" t="s">
        <v>138</v>
      </c>
      <c r="G315" t="s">
        <v>421</v>
      </c>
      <c r="H315" s="15">
        <v>41600</v>
      </c>
      <c r="I315" s="20">
        <v>0.375</v>
      </c>
      <c r="J315" t="s">
        <v>193</v>
      </c>
    </row>
    <row r="316" spans="1:10" ht="12.75">
      <c r="A316" t="s">
        <v>420</v>
      </c>
      <c r="B316" s="19">
        <v>1</v>
      </c>
      <c r="C316" t="s">
        <v>218</v>
      </c>
      <c r="D316">
        <v>1</v>
      </c>
      <c r="E316" t="s">
        <v>137</v>
      </c>
      <c r="F316" t="s">
        <v>138</v>
      </c>
      <c r="G316" t="s">
        <v>421</v>
      </c>
      <c r="H316" s="15">
        <v>41600</v>
      </c>
      <c r="I316" s="20">
        <v>0.375</v>
      </c>
      <c r="J316" t="s">
        <v>165</v>
      </c>
    </row>
    <row r="317" spans="1:10" ht="12.75">
      <c r="A317" t="s">
        <v>420</v>
      </c>
      <c r="B317" s="19">
        <v>1</v>
      </c>
      <c r="C317" t="s">
        <v>218</v>
      </c>
      <c r="D317">
        <v>1</v>
      </c>
      <c r="E317" t="s">
        <v>422</v>
      </c>
      <c r="F317" t="s">
        <v>423</v>
      </c>
      <c r="G317" t="s">
        <v>424</v>
      </c>
      <c r="H317" s="15">
        <v>41598</v>
      </c>
      <c r="I317" s="20">
        <v>0.7916666666666666</v>
      </c>
      <c r="J317" t="s">
        <v>223</v>
      </c>
    </row>
    <row r="318" spans="1:10" ht="12.75">
      <c r="A318" t="s">
        <v>420</v>
      </c>
      <c r="B318" s="19">
        <v>1</v>
      </c>
      <c r="C318" t="s">
        <v>218</v>
      </c>
      <c r="D318">
        <v>1</v>
      </c>
      <c r="E318" t="s">
        <v>422</v>
      </c>
      <c r="F318" t="s">
        <v>423</v>
      </c>
      <c r="G318" t="s">
        <v>424</v>
      </c>
      <c r="H318" s="15">
        <v>41598</v>
      </c>
      <c r="I318" s="20">
        <v>0.7916666666666666</v>
      </c>
      <c r="J318" t="s">
        <v>213</v>
      </c>
    </row>
    <row r="319" spans="1:10" ht="12.75">
      <c r="A319" t="s">
        <v>420</v>
      </c>
      <c r="B319" s="19">
        <v>1</v>
      </c>
      <c r="C319" t="s">
        <v>218</v>
      </c>
      <c r="D319">
        <v>1</v>
      </c>
      <c r="E319" t="s">
        <v>425</v>
      </c>
      <c r="F319" t="s">
        <v>426</v>
      </c>
      <c r="G319" t="s">
        <v>427</v>
      </c>
      <c r="H319" s="15">
        <v>41596</v>
      </c>
      <c r="I319" s="20">
        <v>0.7083333333333334</v>
      </c>
      <c r="J319" t="s">
        <v>145</v>
      </c>
    </row>
    <row r="320" spans="1:10" ht="12.75">
      <c r="A320" t="s">
        <v>420</v>
      </c>
      <c r="B320" s="19">
        <v>1</v>
      </c>
      <c r="C320" t="s">
        <v>218</v>
      </c>
      <c r="D320">
        <v>1</v>
      </c>
      <c r="E320" t="s">
        <v>425</v>
      </c>
      <c r="F320" t="s">
        <v>426</v>
      </c>
      <c r="G320" t="s">
        <v>427</v>
      </c>
      <c r="H320" s="15">
        <v>41596</v>
      </c>
      <c r="I320" s="20">
        <v>0.7083333333333334</v>
      </c>
      <c r="J320" t="s">
        <v>144</v>
      </c>
    </row>
    <row r="321" spans="1:10" ht="12.75">
      <c r="A321" t="s">
        <v>420</v>
      </c>
      <c r="B321" s="19">
        <v>1</v>
      </c>
      <c r="C321" t="s">
        <v>218</v>
      </c>
      <c r="D321">
        <v>1</v>
      </c>
      <c r="E321" t="s">
        <v>425</v>
      </c>
      <c r="F321" t="s">
        <v>426</v>
      </c>
      <c r="G321" t="s">
        <v>427</v>
      </c>
      <c r="H321" s="15">
        <v>41596</v>
      </c>
      <c r="I321" s="20">
        <v>0.7083333333333334</v>
      </c>
      <c r="J321" t="s">
        <v>149</v>
      </c>
    </row>
    <row r="322" spans="1:10" ht="12.75">
      <c r="A322" t="s">
        <v>420</v>
      </c>
      <c r="B322" s="19">
        <v>1</v>
      </c>
      <c r="C322" t="s">
        <v>218</v>
      </c>
      <c r="D322">
        <v>1</v>
      </c>
      <c r="E322" t="s">
        <v>428</v>
      </c>
      <c r="F322" t="s">
        <v>429</v>
      </c>
      <c r="G322" t="s">
        <v>430</v>
      </c>
      <c r="H322" s="15">
        <v>41598</v>
      </c>
      <c r="I322" s="20">
        <v>0.5416666666666666</v>
      </c>
      <c r="J322" t="s">
        <v>174</v>
      </c>
    </row>
    <row r="323" spans="1:10" ht="12.75">
      <c r="A323" t="s">
        <v>420</v>
      </c>
      <c r="B323" s="19">
        <v>1</v>
      </c>
      <c r="C323" t="s">
        <v>218</v>
      </c>
      <c r="D323">
        <v>1</v>
      </c>
      <c r="E323" t="s">
        <v>428</v>
      </c>
      <c r="F323" t="s">
        <v>429</v>
      </c>
      <c r="G323" t="s">
        <v>430</v>
      </c>
      <c r="H323" s="15">
        <v>41598</v>
      </c>
      <c r="I323" s="20">
        <v>0.5416666666666666</v>
      </c>
      <c r="J323" t="s">
        <v>175</v>
      </c>
    </row>
    <row r="324" spans="1:10" ht="12.75">
      <c r="A324" t="s">
        <v>420</v>
      </c>
      <c r="B324" s="19">
        <v>1</v>
      </c>
      <c r="C324" t="s">
        <v>218</v>
      </c>
      <c r="D324">
        <v>1</v>
      </c>
      <c r="E324" t="s">
        <v>431</v>
      </c>
      <c r="F324" t="s">
        <v>432</v>
      </c>
      <c r="G324" t="s">
        <v>270</v>
      </c>
      <c r="H324" s="15">
        <v>41601</v>
      </c>
      <c r="I324" s="20">
        <v>0.625</v>
      </c>
      <c r="J324" t="s">
        <v>193</v>
      </c>
    </row>
    <row r="325" spans="1:10" ht="12.75">
      <c r="A325" t="s">
        <v>420</v>
      </c>
      <c r="B325" s="19">
        <v>1</v>
      </c>
      <c r="C325" t="s">
        <v>218</v>
      </c>
      <c r="D325">
        <v>1</v>
      </c>
      <c r="E325" t="s">
        <v>431</v>
      </c>
      <c r="F325" t="s">
        <v>471</v>
      </c>
      <c r="G325" t="s">
        <v>270</v>
      </c>
      <c r="H325" s="15">
        <v>41601</v>
      </c>
      <c r="I325" s="20">
        <v>0.625</v>
      </c>
      <c r="J325" t="s">
        <v>164</v>
      </c>
    </row>
    <row r="326" spans="1:10" ht="12.75">
      <c r="A326" t="s">
        <v>420</v>
      </c>
      <c r="B326" s="19">
        <v>1</v>
      </c>
      <c r="C326" t="s">
        <v>218</v>
      </c>
      <c r="D326">
        <v>1</v>
      </c>
      <c r="E326" t="s">
        <v>431</v>
      </c>
      <c r="F326" t="s">
        <v>432</v>
      </c>
      <c r="G326" t="s">
        <v>270</v>
      </c>
      <c r="H326" s="15">
        <v>41601</v>
      </c>
      <c r="I326" s="20">
        <v>0.625</v>
      </c>
      <c r="J326" t="s">
        <v>165</v>
      </c>
    </row>
    <row r="327" spans="1:10" ht="12.75">
      <c r="A327" t="s">
        <v>420</v>
      </c>
      <c r="B327" s="19">
        <v>1</v>
      </c>
      <c r="C327" t="s">
        <v>218</v>
      </c>
      <c r="D327">
        <v>1</v>
      </c>
      <c r="E327" t="s">
        <v>150</v>
      </c>
      <c r="F327" t="s">
        <v>433</v>
      </c>
      <c r="G327" t="s">
        <v>472</v>
      </c>
      <c r="H327" s="15">
        <v>41594</v>
      </c>
      <c r="I327" s="20">
        <v>0.4166666666666667</v>
      </c>
      <c r="J327" t="s">
        <v>473</v>
      </c>
    </row>
    <row r="328" spans="1:10" ht="12.75">
      <c r="A328" t="s">
        <v>420</v>
      </c>
      <c r="B328" s="19">
        <v>1</v>
      </c>
      <c r="C328" t="s">
        <v>218</v>
      </c>
      <c r="D328">
        <v>1</v>
      </c>
      <c r="E328" t="s">
        <v>150</v>
      </c>
      <c r="F328" t="s">
        <v>433</v>
      </c>
      <c r="G328" t="s">
        <v>472</v>
      </c>
      <c r="H328" s="15">
        <v>41594</v>
      </c>
      <c r="I328" s="20">
        <v>0.4166666666666667</v>
      </c>
      <c r="J328" t="s">
        <v>474</v>
      </c>
    </row>
    <row r="329" spans="1:10" ht="12.75">
      <c r="A329" t="s">
        <v>420</v>
      </c>
      <c r="B329" s="19">
        <v>1</v>
      </c>
      <c r="C329" t="s">
        <v>218</v>
      </c>
      <c r="D329">
        <v>1</v>
      </c>
      <c r="E329" t="s">
        <v>155</v>
      </c>
      <c r="F329" t="s">
        <v>475</v>
      </c>
      <c r="G329" t="s">
        <v>226</v>
      </c>
      <c r="H329" s="15">
        <v>41595</v>
      </c>
      <c r="I329" s="20">
        <v>0.6041666666666666</v>
      </c>
      <c r="J329" t="s">
        <v>304</v>
      </c>
    </row>
    <row r="330" spans="1:10" ht="12.75">
      <c r="A330" t="s">
        <v>420</v>
      </c>
      <c r="B330" s="19">
        <v>1</v>
      </c>
      <c r="C330" t="s">
        <v>218</v>
      </c>
      <c r="D330">
        <v>1</v>
      </c>
      <c r="E330" t="s">
        <v>155</v>
      </c>
      <c r="F330" t="s">
        <v>156</v>
      </c>
      <c r="G330" t="s">
        <v>226</v>
      </c>
      <c r="H330" s="15">
        <v>41595</v>
      </c>
      <c r="I330" s="20">
        <v>0.6041666666666666</v>
      </c>
      <c r="J330" t="s">
        <v>385</v>
      </c>
    </row>
    <row r="331" spans="1:10" ht="12.75">
      <c r="A331" t="s">
        <v>420</v>
      </c>
      <c r="B331" s="19">
        <v>1</v>
      </c>
      <c r="C331" t="s">
        <v>218</v>
      </c>
      <c r="D331">
        <v>1</v>
      </c>
      <c r="E331" t="s">
        <v>160</v>
      </c>
      <c r="F331" t="s">
        <v>161</v>
      </c>
      <c r="G331" t="s">
        <v>430</v>
      </c>
      <c r="H331" s="15">
        <v>41598</v>
      </c>
      <c r="I331" s="20">
        <v>0.375</v>
      </c>
      <c r="J331" t="s">
        <v>305</v>
      </c>
    </row>
    <row r="332" spans="1:10" ht="12.75">
      <c r="A332" t="s">
        <v>420</v>
      </c>
      <c r="B332" s="19">
        <v>1</v>
      </c>
      <c r="C332" t="s">
        <v>218</v>
      </c>
      <c r="D332">
        <v>1</v>
      </c>
      <c r="E332" t="s">
        <v>160</v>
      </c>
      <c r="F332" t="s">
        <v>476</v>
      </c>
      <c r="G332" t="s">
        <v>430</v>
      </c>
      <c r="H332" s="15">
        <v>41598</v>
      </c>
      <c r="I332" s="20">
        <v>0.375</v>
      </c>
      <c r="J332" t="s">
        <v>221</v>
      </c>
    </row>
    <row r="333" spans="1:10" ht="12.75">
      <c r="A333" t="s">
        <v>420</v>
      </c>
      <c r="B333" s="19">
        <v>1</v>
      </c>
      <c r="C333" t="s">
        <v>218</v>
      </c>
      <c r="D333">
        <v>1</v>
      </c>
      <c r="E333" t="s">
        <v>160</v>
      </c>
      <c r="F333" t="s">
        <v>161</v>
      </c>
      <c r="G333" t="s">
        <v>430</v>
      </c>
      <c r="H333" s="15">
        <v>41598</v>
      </c>
      <c r="I333" s="20">
        <v>0.375</v>
      </c>
      <c r="J333" t="s">
        <v>306</v>
      </c>
    </row>
    <row r="334" spans="1:10" ht="12.75">
      <c r="A334" t="s">
        <v>420</v>
      </c>
      <c r="B334" s="19">
        <v>1</v>
      </c>
      <c r="C334" t="s">
        <v>218</v>
      </c>
      <c r="D334">
        <v>1</v>
      </c>
      <c r="E334" t="s">
        <v>166</v>
      </c>
      <c r="F334" t="s">
        <v>477</v>
      </c>
      <c r="G334" t="s">
        <v>478</v>
      </c>
      <c r="H334" s="15">
        <v>41594</v>
      </c>
      <c r="I334" s="20">
        <v>0.5833333333333334</v>
      </c>
      <c r="J334" t="s">
        <v>385</v>
      </c>
    </row>
    <row r="335" spans="1:10" ht="12.75">
      <c r="A335" t="s">
        <v>420</v>
      </c>
      <c r="B335" s="19">
        <v>1</v>
      </c>
      <c r="C335" t="s">
        <v>218</v>
      </c>
      <c r="D335">
        <v>1</v>
      </c>
      <c r="E335" t="s">
        <v>166</v>
      </c>
      <c r="F335" t="s">
        <v>167</v>
      </c>
      <c r="G335" t="s">
        <v>478</v>
      </c>
      <c r="H335" s="15">
        <v>41594</v>
      </c>
      <c r="I335" s="20">
        <v>0.5833333333333334</v>
      </c>
      <c r="J335" t="s">
        <v>388</v>
      </c>
    </row>
    <row r="336" spans="1:10" ht="12.75">
      <c r="A336" t="s">
        <v>420</v>
      </c>
      <c r="B336" s="19">
        <v>1</v>
      </c>
      <c r="C336" t="s">
        <v>218</v>
      </c>
      <c r="D336">
        <v>2</v>
      </c>
      <c r="E336" t="s">
        <v>171</v>
      </c>
      <c r="F336" t="s">
        <v>172</v>
      </c>
      <c r="G336" t="s">
        <v>440</v>
      </c>
      <c r="H336" s="15">
        <v>41597</v>
      </c>
      <c r="I336" s="20">
        <v>0.5416666666666666</v>
      </c>
      <c r="J336" t="s">
        <v>228</v>
      </c>
    </row>
    <row r="337" spans="1:10" ht="12.75">
      <c r="A337" t="s">
        <v>420</v>
      </c>
      <c r="B337" s="19">
        <v>1</v>
      </c>
      <c r="C337" t="s">
        <v>218</v>
      </c>
      <c r="D337">
        <v>2</v>
      </c>
      <c r="E337" t="s">
        <v>171</v>
      </c>
      <c r="F337" t="s">
        <v>172</v>
      </c>
      <c r="G337" t="s">
        <v>440</v>
      </c>
      <c r="H337" s="15">
        <v>41597</v>
      </c>
      <c r="I337" s="20">
        <v>0.5416666666666666</v>
      </c>
      <c r="J337" t="s">
        <v>193</v>
      </c>
    </row>
    <row r="338" spans="1:10" ht="12.75">
      <c r="A338" t="s">
        <v>420</v>
      </c>
      <c r="B338" s="19">
        <v>1</v>
      </c>
      <c r="C338" t="s">
        <v>218</v>
      </c>
      <c r="D338">
        <v>2</v>
      </c>
      <c r="E338" t="s">
        <v>441</v>
      </c>
      <c r="F338" t="s">
        <v>442</v>
      </c>
      <c r="G338" t="s">
        <v>443</v>
      </c>
      <c r="H338" s="15">
        <v>41601</v>
      </c>
      <c r="I338" s="20">
        <v>0.375</v>
      </c>
      <c r="J338" t="s">
        <v>336</v>
      </c>
    </row>
    <row r="339" spans="1:10" ht="12.75">
      <c r="A339" t="s">
        <v>420</v>
      </c>
      <c r="B339" s="19">
        <v>1</v>
      </c>
      <c r="C339" t="s">
        <v>218</v>
      </c>
      <c r="D339">
        <v>2</v>
      </c>
      <c r="E339" t="s">
        <v>441</v>
      </c>
      <c r="F339" t="s">
        <v>442</v>
      </c>
      <c r="G339" t="s">
        <v>443</v>
      </c>
      <c r="H339" s="15">
        <v>41601</v>
      </c>
      <c r="I339" s="20">
        <v>0.375</v>
      </c>
      <c r="J339" t="s">
        <v>335</v>
      </c>
    </row>
    <row r="340" spans="1:10" ht="12.75">
      <c r="A340" t="s">
        <v>420</v>
      </c>
      <c r="B340" s="19">
        <v>1</v>
      </c>
      <c r="C340" t="s">
        <v>218</v>
      </c>
      <c r="D340">
        <v>2</v>
      </c>
      <c r="E340" t="s">
        <v>441</v>
      </c>
      <c r="F340" t="s">
        <v>479</v>
      </c>
      <c r="G340" t="s">
        <v>443</v>
      </c>
      <c r="H340" s="15">
        <v>41601</v>
      </c>
      <c r="I340" s="20">
        <v>0.375</v>
      </c>
      <c r="J340" t="s">
        <v>309</v>
      </c>
    </row>
    <row r="341" spans="1:10" ht="12.75">
      <c r="A341" t="s">
        <v>420</v>
      </c>
      <c r="B341" s="19">
        <v>1</v>
      </c>
      <c r="C341" t="s">
        <v>218</v>
      </c>
      <c r="D341">
        <v>2</v>
      </c>
      <c r="E341" t="s">
        <v>444</v>
      </c>
      <c r="F341" t="s">
        <v>445</v>
      </c>
      <c r="G341" t="s">
        <v>446</v>
      </c>
      <c r="H341" s="15">
        <v>41599</v>
      </c>
      <c r="I341" s="20">
        <v>0.7083333333333334</v>
      </c>
      <c r="J341" t="s">
        <v>197</v>
      </c>
    </row>
    <row r="342" spans="1:10" ht="12.75">
      <c r="A342" t="s">
        <v>420</v>
      </c>
      <c r="B342" s="19">
        <v>1</v>
      </c>
      <c r="C342" t="s">
        <v>218</v>
      </c>
      <c r="D342">
        <v>2</v>
      </c>
      <c r="E342" t="s">
        <v>444</v>
      </c>
      <c r="F342" t="s">
        <v>445</v>
      </c>
      <c r="G342" t="s">
        <v>446</v>
      </c>
      <c r="H342" s="15">
        <v>41599</v>
      </c>
      <c r="I342" s="20">
        <v>0.7083333333333334</v>
      </c>
      <c r="J342" t="s">
        <v>247</v>
      </c>
    </row>
    <row r="343" spans="1:10" ht="12.75">
      <c r="A343" t="s">
        <v>420</v>
      </c>
      <c r="B343" s="19">
        <v>1</v>
      </c>
      <c r="C343" t="s">
        <v>218</v>
      </c>
      <c r="D343">
        <v>2</v>
      </c>
      <c r="E343" t="s">
        <v>447</v>
      </c>
      <c r="F343" t="s">
        <v>177</v>
      </c>
      <c r="G343" t="s">
        <v>424</v>
      </c>
      <c r="H343" s="15">
        <v>41596</v>
      </c>
      <c r="I343" s="20">
        <v>0.5416666666666666</v>
      </c>
      <c r="J343" t="s">
        <v>228</v>
      </c>
    </row>
    <row r="344" spans="1:10" ht="12.75">
      <c r="A344" t="s">
        <v>420</v>
      </c>
      <c r="B344" s="19">
        <v>1</v>
      </c>
      <c r="C344" t="s">
        <v>218</v>
      </c>
      <c r="D344">
        <v>2</v>
      </c>
      <c r="E344" t="s">
        <v>447</v>
      </c>
      <c r="F344" t="s">
        <v>177</v>
      </c>
      <c r="G344" t="s">
        <v>424</v>
      </c>
      <c r="H344" s="15">
        <v>41596</v>
      </c>
      <c r="I344" s="20">
        <v>0.5416666666666666</v>
      </c>
      <c r="J344" t="s">
        <v>242</v>
      </c>
    </row>
    <row r="345" spans="1:10" ht="12.75">
      <c r="A345" t="s">
        <v>420</v>
      </c>
      <c r="B345" s="19">
        <v>1</v>
      </c>
      <c r="C345" t="s">
        <v>218</v>
      </c>
      <c r="D345">
        <v>2</v>
      </c>
      <c r="E345" t="s">
        <v>447</v>
      </c>
      <c r="F345" t="s">
        <v>177</v>
      </c>
      <c r="G345" t="s">
        <v>424</v>
      </c>
      <c r="H345" s="15">
        <v>41596</v>
      </c>
      <c r="I345" s="20">
        <v>0.5416666666666666</v>
      </c>
      <c r="J345" t="s">
        <v>400</v>
      </c>
    </row>
    <row r="346" spans="1:10" ht="12.75">
      <c r="A346" t="s">
        <v>420</v>
      </c>
      <c r="B346" s="19">
        <v>1</v>
      </c>
      <c r="C346" t="s">
        <v>218</v>
      </c>
      <c r="D346">
        <v>2</v>
      </c>
      <c r="E346" t="s">
        <v>448</v>
      </c>
      <c r="F346" t="s">
        <v>449</v>
      </c>
      <c r="G346" t="s">
        <v>450</v>
      </c>
      <c r="H346" s="15">
        <v>41596</v>
      </c>
      <c r="I346" s="20">
        <v>0.7916666666666666</v>
      </c>
      <c r="J346" t="s">
        <v>193</v>
      </c>
    </row>
    <row r="347" spans="1:10" ht="12.75">
      <c r="A347" t="s">
        <v>420</v>
      </c>
      <c r="B347" s="19">
        <v>1</v>
      </c>
      <c r="C347" t="s">
        <v>218</v>
      </c>
      <c r="D347">
        <v>2</v>
      </c>
      <c r="E347" t="s">
        <v>448</v>
      </c>
      <c r="F347" t="s">
        <v>449</v>
      </c>
      <c r="G347" t="s">
        <v>450</v>
      </c>
      <c r="H347" s="15">
        <v>41596</v>
      </c>
      <c r="I347" s="20">
        <v>0.7916666666666666</v>
      </c>
      <c r="J347" t="s">
        <v>228</v>
      </c>
    </row>
    <row r="348" spans="1:10" ht="12.75">
      <c r="A348" t="s">
        <v>420</v>
      </c>
      <c r="B348" s="19">
        <v>1</v>
      </c>
      <c r="C348" t="s">
        <v>218</v>
      </c>
      <c r="D348">
        <v>2</v>
      </c>
      <c r="E348" t="s">
        <v>451</v>
      </c>
      <c r="F348" t="s">
        <v>480</v>
      </c>
      <c r="G348" t="s">
        <v>210</v>
      </c>
      <c r="H348" s="15">
        <v>41600</v>
      </c>
      <c r="I348" s="20">
        <v>0.4583333333333333</v>
      </c>
      <c r="J348" t="s">
        <v>271</v>
      </c>
    </row>
    <row r="349" spans="1:10" ht="12.75">
      <c r="A349" t="s">
        <v>420</v>
      </c>
      <c r="B349" s="19">
        <v>1</v>
      </c>
      <c r="C349" t="s">
        <v>218</v>
      </c>
      <c r="D349">
        <v>2</v>
      </c>
      <c r="E349" t="s">
        <v>453</v>
      </c>
      <c r="F349" t="s">
        <v>481</v>
      </c>
      <c r="G349" t="s">
        <v>210</v>
      </c>
      <c r="H349" s="15">
        <v>41601</v>
      </c>
      <c r="I349" s="20">
        <v>0.5416666666666666</v>
      </c>
      <c r="J349" t="s">
        <v>482</v>
      </c>
    </row>
    <row r="350" spans="1:10" ht="12.75">
      <c r="A350" t="s">
        <v>420</v>
      </c>
      <c r="B350" s="19">
        <v>1</v>
      </c>
      <c r="C350" t="s">
        <v>218</v>
      </c>
      <c r="D350">
        <v>2</v>
      </c>
      <c r="E350" t="s">
        <v>191</v>
      </c>
      <c r="F350" t="s">
        <v>192</v>
      </c>
      <c r="G350" t="s">
        <v>419</v>
      </c>
      <c r="H350" s="15">
        <v>41602</v>
      </c>
      <c r="I350" s="20">
        <v>0.625</v>
      </c>
      <c r="J350" t="s">
        <v>309</v>
      </c>
    </row>
    <row r="351" spans="1:10" ht="12.75">
      <c r="A351" t="s">
        <v>420</v>
      </c>
      <c r="B351" s="19">
        <v>1</v>
      </c>
      <c r="C351" t="s">
        <v>218</v>
      </c>
      <c r="D351">
        <v>2</v>
      </c>
      <c r="E351" t="s">
        <v>191</v>
      </c>
      <c r="F351" t="s">
        <v>192</v>
      </c>
      <c r="G351" t="s">
        <v>419</v>
      </c>
      <c r="H351" s="15">
        <v>41602</v>
      </c>
      <c r="I351" s="20">
        <v>0.625</v>
      </c>
      <c r="J351" t="s">
        <v>335</v>
      </c>
    </row>
    <row r="352" spans="1:10" ht="12.75">
      <c r="A352" t="s">
        <v>420</v>
      </c>
      <c r="B352" s="19">
        <v>1</v>
      </c>
      <c r="C352" t="s">
        <v>218</v>
      </c>
      <c r="D352">
        <v>2</v>
      </c>
      <c r="E352" t="s">
        <v>455</v>
      </c>
      <c r="F352" t="s">
        <v>456</v>
      </c>
      <c r="G352" t="s">
        <v>457</v>
      </c>
      <c r="H352" s="15">
        <v>41597</v>
      </c>
      <c r="I352" s="20">
        <v>0.7083333333333334</v>
      </c>
      <c r="J352" t="s">
        <v>197</v>
      </c>
    </row>
    <row r="353" spans="1:10" ht="12.75">
      <c r="A353" t="s">
        <v>420</v>
      </c>
      <c r="B353" s="19">
        <v>1</v>
      </c>
      <c r="C353" t="s">
        <v>218</v>
      </c>
      <c r="D353">
        <v>2</v>
      </c>
      <c r="E353" t="s">
        <v>455</v>
      </c>
      <c r="F353" t="s">
        <v>456</v>
      </c>
      <c r="G353" t="s">
        <v>457</v>
      </c>
      <c r="H353" s="15">
        <v>41597</v>
      </c>
      <c r="I353" s="20">
        <v>0.7083333333333334</v>
      </c>
      <c r="J353" t="s">
        <v>247</v>
      </c>
    </row>
    <row r="354" spans="1:10" ht="12.75">
      <c r="A354" t="s">
        <v>420</v>
      </c>
      <c r="B354" s="19">
        <v>1</v>
      </c>
      <c r="C354" t="s">
        <v>218</v>
      </c>
      <c r="D354">
        <v>3</v>
      </c>
      <c r="E354" t="s">
        <v>458</v>
      </c>
      <c r="F354" t="s">
        <v>483</v>
      </c>
      <c r="G354" t="s">
        <v>460</v>
      </c>
      <c r="H354" s="15">
        <v>41599</v>
      </c>
      <c r="I354" s="20">
        <v>0.4583333333333333</v>
      </c>
      <c r="J354" t="s">
        <v>335</v>
      </c>
    </row>
    <row r="355" spans="1:10" ht="12.75">
      <c r="A355" t="s">
        <v>420</v>
      </c>
      <c r="B355" s="19">
        <v>1</v>
      </c>
      <c r="C355" t="s">
        <v>218</v>
      </c>
      <c r="D355">
        <v>3</v>
      </c>
      <c r="E355" t="s">
        <v>461</v>
      </c>
      <c r="F355" t="s">
        <v>462</v>
      </c>
      <c r="G355" t="s">
        <v>270</v>
      </c>
      <c r="H355" s="15">
        <v>41601</v>
      </c>
      <c r="I355" s="20">
        <v>0.7083333333333334</v>
      </c>
      <c r="J355" t="s">
        <v>136</v>
      </c>
    </row>
    <row r="356" spans="1:10" ht="12.75">
      <c r="A356" t="s">
        <v>420</v>
      </c>
      <c r="B356" s="19">
        <v>1</v>
      </c>
      <c r="C356" t="s">
        <v>218</v>
      </c>
      <c r="D356">
        <v>3</v>
      </c>
      <c r="E356" t="s">
        <v>463</v>
      </c>
      <c r="F356" t="s">
        <v>484</v>
      </c>
      <c r="G356" t="s">
        <v>465</v>
      </c>
      <c r="H356" s="15">
        <v>41598</v>
      </c>
      <c r="I356" s="20">
        <v>0.625</v>
      </c>
      <c r="J356" t="s">
        <v>247</v>
      </c>
    </row>
    <row r="357" spans="1:10" ht="12.75">
      <c r="A357" t="s">
        <v>420</v>
      </c>
      <c r="B357" s="19">
        <v>1</v>
      </c>
      <c r="C357" t="s">
        <v>218</v>
      </c>
      <c r="D357">
        <v>3</v>
      </c>
      <c r="E357" t="s">
        <v>466</v>
      </c>
      <c r="F357" t="s">
        <v>485</v>
      </c>
      <c r="G357" t="s">
        <v>467</v>
      </c>
      <c r="H357" s="15">
        <v>41602</v>
      </c>
      <c r="I357" s="20">
        <v>0.375</v>
      </c>
      <c r="J357" t="s">
        <v>149</v>
      </c>
    </row>
    <row r="358" spans="1:10" ht="12.75">
      <c r="A358" t="s">
        <v>420</v>
      </c>
      <c r="B358" s="19">
        <v>1</v>
      </c>
      <c r="C358" t="s">
        <v>218</v>
      </c>
      <c r="D358">
        <v>3</v>
      </c>
      <c r="E358" t="s">
        <v>468</v>
      </c>
      <c r="F358" t="s">
        <v>469</v>
      </c>
      <c r="G358" t="s">
        <v>267</v>
      </c>
      <c r="H358" s="15">
        <v>41600</v>
      </c>
      <c r="I358" s="20">
        <v>0.7916666666666666</v>
      </c>
      <c r="J358" t="s">
        <v>174</v>
      </c>
    </row>
    <row r="359" spans="1:10" ht="12.75">
      <c r="A359" t="s">
        <v>420</v>
      </c>
      <c r="B359" s="19">
        <v>1</v>
      </c>
      <c r="C359" t="s">
        <v>218</v>
      </c>
      <c r="D359">
        <v>3</v>
      </c>
      <c r="E359" t="s">
        <v>211</v>
      </c>
      <c r="F359" t="s">
        <v>486</v>
      </c>
      <c r="G359" t="s">
        <v>374</v>
      </c>
      <c r="H359" s="15">
        <v>41602</v>
      </c>
      <c r="I359" s="20">
        <v>0.7083333333333334</v>
      </c>
      <c r="J359" t="s">
        <v>335</v>
      </c>
    </row>
    <row r="360" spans="1:10" ht="12.75">
      <c r="A360" t="s">
        <v>420</v>
      </c>
      <c r="B360" s="19">
        <v>1</v>
      </c>
      <c r="C360" t="s">
        <v>218</v>
      </c>
      <c r="D360">
        <v>3</v>
      </c>
      <c r="E360" t="s">
        <v>214</v>
      </c>
      <c r="F360" t="s">
        <v>215</v>
      </c>
      <c r="G360" t="s">
        <v>487</v>
      </c>
      <c r="H360" s="15">
        <v>41597</v>
      </c>
      <c r="I360" s="20">
        <v>0.375</v>
      </c>
      <c r="J360" t="s">
        <v>400</v>
      </c>
    </row>
    <row r="361" spans="1:10" ht="12.75">
      <c r="A361" t="s">
        <v>420</v>
      </c>
      <c r="B361" s="19">
        <v>0.3</v>
      </c>
      <c r="C361" t="s">
        <v>130</v>
      </c>
      <c r="D361">
        <v>1</v>
      </c>
      <c r="E361" t="s">
        <v>238</v>
      </c>
      <c r="F361" t="s">
        <v>488</v>
      </c>
      <c r="G361" t="s">
        <v>489</v>
      </c>
      <c r="H361" s="15">
        <v>41595</v>
      </c>
      <c r="I361" s="20">
        <v>0.6041666666666666</v>
      </c>
      <c r="J361" t="s">
        <v>490</v>
      </c>
    </row>
    <row r="362" spans="1:10" ht="12.75">
      <c r="A362" t="s">
        <v>420</v>
      </c>
      <c r="B362" s="19">
        <v>0.3</v>
      </c>
      <c r="C362" t="s">
        <v>130</v>
      </c>
      <c r="D362">
        <v>1</v>
      </c>
      <c r="E362" t="s">
        <v>238</v>
      </c>
      <c r="F362" t="s">
        <v>488</v>
      </c>
      <c r="G362" t="s">
        <v>489</v>
      </c>
      <c r="H362" s="15">
        <v>41595</v>
      </c>
      <c r="I362" s="20">
        <v>0.6041666666666666</v>
      </c>
      <c r="J362" t="s">
        <v>439</v>
      </c>
    </row>
    <row r="363" spans="1:10" ht="12.75">
      <c r="A363" t="s">
        <v>420</v>
      </c>
      <c r="B363" s="19">
        <v>0.3</v>
      </c>
      <c r="C363" t="s">
        <v>130</v>
      </c>
      <c r="D363">
        <v>1</v>
      </c>
      <c r="E363" t="s">
        <v>422</v>
      </c>
      <c r="F363" t="s">
        <v>423</v>
      </c>
      <c r="G363" t="s">
        <v>424</v>
      </c>
      <c r="H363" s="15">
        <v>41598</v>
      </c>
      <c r="I363" s="20">
        <v>0.7916666666666666</v>
      </c>
      <c r="J363" t="s">
        <v>231</v>
      </c>
    </row>
    <row r="364" spans="1:10" ht="12.75">
      <c r="A364" t="s">
        <v>420</v>
      </c>
      <c r="B364" s="19">
        <v>0.3</v>
      </c>
      <c r="C364" t="s">
        <v>130</v>
      </c>
      <c r="D364">
        <v>1</v>
      </c>
      <c r="E364" t="s">
        <v>422</v>
      </c>
      <c r="F364" t="s">
        <v>423</v>
      </c>
      <c r="G364" t="s">
        <v>424</v>
      </c>
      <c r="H364" s="15">
        <v>41598</v>
      </c>
      <c r="I364" s="20">
        <v>0.7916666666666666</v>
      </c>
      <c r="J364" t="s">
        <v>185</v>
      </c>
    </row>
    <row r="365" spans="1:10" ht="12.75">
      <c r="A365" t="s">
        <v>420</v>
      </c>
      <c r="B365" s="19">
        <v>0.3</v>
      </c>
      <c r="C365" t="s">
        <v>130</v>
      </c>
      <c r="D365">
        <v>1</v>
      </c>
      <c r="E365" t="s">
        <v>422</v>
      </c>
      <c r="F365" t="s">
        <v>423</v>
      </c>
      <c r="G365" t="s">
        <v>424</v>
      </c>
      <c r="H365" s="15">
        <v>41598</v>
      </c>
      <c r="I365" s="20">
        <v>0.7916666666666666</v>
      </c>
      <c r="J365" t="s">
        <v>217</v>
      </c>
    </row>
    <row r="366" spans="1:10" ht="12.75">
      <c r="A366" t="s">
        <v>420</v>
      </c>
      <c r="B366" s="19">
        <v>0.3</v>
      </c>
      <c r="C366" t="s">
        <v>130</v>
      </c>
      <c r="D366">
        <v>1</v>
      </c>
      <c r="E366" t="s">
        <v>431</v>
      </c>
      <c r="F366" t="s">
        <v>491</v>
      </c>
      <c r="G366" t="s">
        <v>492</v>
      </c>
      <c r="H366" s="15">
        <v>41599</v>
      </c>
      <c r="I366" s="20">
        <v>0.625</v>
      </c>
      <c r="J366" t="s">
        <v>175</v>
      </c>
    </row>
    <row r="367" spans="1:10" ht="12.75">
      <c r="A367" t="s">
        <v>420</v>
      </c>
      <c r="B367" s="19">
        <v>0.3</v>
      </c>
      <c r="C367" t="s">
        <v>130</v>
      </c>
      <c r="D367">
        <v>1</v>
      </c>
      <c r="E367" t="s">
        <v>431</v>
      </c>
      <c r="F367" t="s">
        <v>491</v>
      </c>
      <c r="G367" t="s">
        <v>492</v>
      </c>
      <c r="H367" s="15">
        <v>41599</v>
      </c>
      <c r="I367" s="20">
        <v>0.625</v>
      </c>
      <c r="J367" t="s">
        <v>174</v>
      </c>
    </row>
    <row r="368" spans="1:10" ht="12.75">
      <c r="A368" t="s">
        <v>420</v>
      </c>
      <c r="B368" s="19">
        <v>0.3</v>
      </c>
      <c r="C368" t="s">
        <v>130</v>
      </c>
      <c r="D368">
        <v>1</v>
      </c>
      <c r="E368" t="s">
        <v>431</v>
      </c>
      <c r="F368" t="s">
        <v>491</v>
      </c>
      <c r="G368" t="s">
        <v>492</v>
      </c>
      <c r="H368" s="15">
        <v>41599</v>
      </c>
      <c r="I368" s="20">
        <v>0.625</v>
      </c>
      <c r="J368" t="s">
        <v>271</v>
      </c>
    </row>
    <row r="369" spans="1:10" ht="12.75">
      <c r="A369" t="s">
        <v>420</v>
      </c>
      <c r="B369" s="19">
        <v>0.3</v>
      </c>
      <c r="C369" t="s">
        <v>130</v>
      </c>
      <c r="D369">
        <v>1</v>
      </c>
      <c r="E369" t="s">
        <v>493</v>
      </c>
      <c r="F369" t="s">
        <v>494</v>
      </c>
      <c r="G369" t="s">
        <v>460</v>
      </c>
      <c r="H369" s="15">
        <v>41597</v>
      </c>
      <c r="I369" s="20">
        <v>0.375</v>
      </c>
      <c r="J369" t="s">
        <v>190</v>
      </c>
    </row>
    <row r="370" spans="1:10" ht="12.75">
      <c r="A370" t="s">
        <v>420</v>
      </c>
      <c r="B370" s="19">
        <v>0.3</v>
      </c>
      <c r="C370" t="s">
        <v>130</v>
      </c>
      <c r="D370">
        <v>1</v>
      </c>
      <c r="E370" t="s">
        <v>493</v>
      </c>
      <c r="F370" t="s">
        <v>495</v>
      </c>
      <c r="G370" t="s">
        <v>460</v>
      </c>
      <c r="H370" s="15">
        <v>41597</v>
      </c>
      <c r="I370" s="20">
        <v>0.375</v>
      </c>
      <c r="J370" t="s">
        <v>223</v>
      </c>
    </row>
    <row r="371" spans="1:10" ht="12.75">
      <c r="A371" t="s">
        <v>420</v>
      </c>
      <c r="B371" s="19">
        <v>0.3</v>
      </c>
      <c r="C371" t="s">
        <v>130</v>
      </c>
      <c r="D371">
        <v>1</v>
      </c>
      <c r="E371" t="s">
        <v>496</v>
      </c>
      <c r="F371" t="s">
        <v>497</v>
      </c>
      <c r="G371" t="s">
        <v>450</v>
      </c>
      <c r="H371" s="15">
        <v>41598</v>
      </c>
      <c r="I371" s="20">
        <v>0.5416666666666666</v>
      </c>
      <c r="J371" t="s">
        <v>309</v>
      </c>
    </row>
    <row r="372" spans="1:10" ht="12.75">
      <c r="A372" t="s">
        <v>420</v>
      </c>
      <c r="B372" s="19">
        <v>0.3</v>
      </c>
      <c r="C372" t="s">
        <v>130</v>
      </c>
      <c r="D372">
        <v>1</v>
      </c>
      <c r="E372" t="s">
        <v>496</v>
      </c>
      <c r="F372" t="s">
        <v>497</v>
      </c>
      <c r="G372" t="s">
        <v>450</v>
      </c>
      <c r="H372" s="15">
        <v>41598</v>
      </c>
      <c r="I372" s="20">
        <v>0.5416666666666666</v>
      </c>
      <c r="J372" t="s">
        <v>204</v>
      </c>
    </row>
    <row r="373" spans="1:10" ht="12.75">
      <c r="A373" t="s">
        <v>420</v>
      </c>
      <c r="B373" s="19">
        <v>0.3</v>
      </c>
      <c r="C373" t="s">
        <v>130</v>
      </c>
      <c r="D373">
        <v>1</v>
      </c>
      <c r="E373" t="s">
        <v>248</v>
      </c>
      <c r="F373" t="s">
        <v>249</v>
      </c>
      <c r="G373" t="s">
        <v>430</v>
      </c>
      <c r="H373" s="15">
        <v>41598</v>
      </c>
      <c r="I373" s="20">
        <v>0.375</v>
      </c>
      <c r="J373" t="s">
        <v>204</v>
      </c>
    </row>
    <row r="374" spans="1:10" ht="12.75">
      <c r="A374" t="s">
        <v>420</v>
      </c>
      <c r="B374" s="19">
        <v>0.3</v>
      </c>
      <c r="C374" t="s">
        <v>130</v>
      </c>
      <c r="D374">
        <v>1</v>
      </c>
      <c r="E374" t="s">
        <v>248</v>
      </c>
      <c r="F374" t="s">
        <v>249</v>
      </c>
      <c r="G374" t="s">
        <v>430</v>
      </c>
      <c r="H374" s="15">
        <v>41598</v>
      </c>
      <c r="I374" s="20">
        <v>0.375</v>
      </c>
      <c r="J374" t="s">
        <v>309</v>
      </c>
    </row>
    <row r="375" spans="1:10" ht="12.75">
      <c r="A375" t="s">
        <v>420</v>
      </c>
      <c r="B375" s="19">
        <v>0.3</v>
      </c>
      <c r="C375" t="s">
        <v>130</v>
      </c>
      <c r="D375">
        <v>1</v>
      </c>
      <c r="E375" t="s">
        <v>150</v>
      </c>
      <c r="F375" t="s">
        <v>433</v>
      </c>
      <c r="G375" t="s">
        <v>434</v>
      </c>
      <c r="H375" s="15">
        <v>41594</v>
      </c>
      <c r="I375" s="20">
        <v>0.4166666666666667</v>
      </c>
      <c r="J375" t="s">
        <v>227</v>
      </c>
    </row>
    <row r="376" spans="1:10" ht="12.75">
      <c r="A376" t="s">
        <v>420</v>
      </c>
      <c r="B376" s="19">
        <v>0.3</v>
      </c>
      <c r="C376" t="s">
        <v>130</v>
      </c>
      <c r="D376">
        <v>1</v>
      </c>
      <c r="E376" t="s">
        <v>150</v>
      </c>
      <c r="F376" t="s">
        <v>433</v>
      </c>
      <c r="G376" t="s">
        <v>434</v>
      </c>
      <c r="H376" s="15">
        <v>41594</v>
      </c>
      <c r="I376" s="20">
        <v>0.4166666666666667</v>
      </c>
      <c r="J376" t="s">
        <v>498</v>
      </c>
    </row>
    <row r="377" spans="1:10" ht="12.75">
      <c r="A377" t="s">
        <v>420</v>
      </c>
      <c r="B377" s="19">
        <v>0.3</v>
      </c>
      <c r="C377" t="s">
        <v>130</v>
      </c>
      <c r="D377">
        <v>1</v>
      </c>
      <c r="E377" t="s">
        <v>254</v>
      </c>
      <c r="F377" t="s">
        <v>255</v>
      </c>
      <c r="G377" t="s">
        <v>499</v>
      </c>
      <c r="H377" s="15">
        <v>41600</v>
      </c>
      <c r="I377" s="20">
        <v>0.625</v>
      </c>
      <c r="J377" t="s">
        <v>221</v>
      </c>
    </row>
    <row r="378" spans="1:10" ht="12.75">
      <c r="A378" t="s">
        <v>420</v>
      </c>
      <c r="B378" s="19">
        <v>0.3</v>
      </c>
      <c r="C378" t="s">
        <v>130</v>
      </c>
      <c r="D378">
        <v>1</v>
      </c>
      <c r="E378" t="s">
        <v>254</v>
      </c>
      <c r="F378" t="s">
        <v>255</v>
      </c>
      <c r="G378" t="s">
        <v>499</v>
      </c>
      <c r="H378" s="15">
        <v>41600</v>
      </c>
      <c r="I378" s="20">
        <v>0.625</v>
      </c>
      <c r="J378" t="s">
        <v>222</v>
      </c>
    </row>
    <row r="379" spans="1:10" ht="12.75">
      <c r="A379" t="s">
        <v>420</v>
      </c>
      <c r="B379" s="19">
        <v>0.3</v>
      </c>
      <c r="C379" t="s">
        <v>130</v>
      </c>
      <c r="D379">
        <v>1</v>
      </c>
      <c r="E379" t="s">
        <v>256</v>
      </c>
      <c r="F379" t="s">
        <v>257</v>
      </c>
      <c r="G379" t="s">
        <v>381</v>
      </c>
      <c r="H379" s="15">
        <v>41596</v>
      </c>
      <c r="I379" s="20">
        <v>0.4583333333333333</v>
      </c>
      <c r="J379" t="s">
        <v>189</v>
      </c>
    </row>
    <row r="380" spans="1:10" ht="12.75">
      <c r="A380" t="s">
        <v>420</v>
      </c>
      <c r="B380" s="19">
        <v>0.3</v>
      </c>
      <c r="C380" t="s">
        <v>130</v>
      </c>
      <c r="D380">
        <v>1</v>
      </c>
      <c r="E380" t="s">
        <v>256</v>
      </c>
      <c r="F380" t="s">
        <v>257</v>
      </c>
      <c r="G380" t="s">
        <v>381</v>
      </c>
      <c r="H380" s="15">
        <v>41596</v>
      </c>
      <c r="I380" s="20">
        <v>0.4583333333333333</v>
      </c>
      <c r="J380" t="s">
        <v>190</v>
      </c>
    </row>
    <row r="381" spans="1:10" ht="12.75">
      <c r="A381" t="s">
        <v>420</v>
      </c>
      <c r="B381" s="19">
        <v>0.3</v>
      </c>
      <c r="C381" t="s">
        <v>130</v>
      </c>
      <c r="D381">
        <v>1</v>
      </c>
      <c r="E381" t="s">
        <v>259</v>
      </c>
      <c r="F381" t="s">
        <v>260</v>
      </c>
      <c r="G381" t="s">
        <v>229</v>
      </c>
      <c r="H381" s="15">
        <v>41594</v>
      </c>
      <c r="I381" s="20">
        <v>0.5833333333333334</v>
      </c>
      <c r="J381" t="s">
        <v>490</v>
      </c>
    </row>
    <row r="382" spans="1:10" ht="12.75">
      <c r="A382" t="s">
        <v>420</v>
      </c>
      <c r="B382" s="19">
        <v>0.3</v>
      </c>
      <c r="C382" t="s">
        <v>130</v>
      </c>
      <c r="D382">
        <v>1</v>
      </c>
      <c r="E382" t="s">
        <v>259</v>
      </c>
      <c r="F382" t="s">
        <v>260</v>
      </c>
      <c r="G382" t="s">
        <v>229</v>
      </c>
      <c r="H382" s="15">
        <v>41594</v>
      </c>
      <c r="I382" s="20">
        <v>0.5833333333333334</v>
      </c>
      <c r="J382" t="s">
        <v>439</v>
      </c>
    </row>
    <row r="383" spans="1:10" ht="12.75">
      <c r="A383" t="s">
        <v>420</v>
      </c>
      <c r="B383" s="19">
        <v>0.3</v>
      </c>
      <c r="C383" t="s">
        <v>130</v>
      </c>
      <c r="D383">
        <v>2</v>
      </c>
      <c r="E383" t="s">
        <v>441</v>
      </c>
      <c r="F383" t="s">
        <v>442</v>
      </c>
      <c r="G383" t="s">
        <v>500</v>
      </c>
      <c r="H383" s="15">
        <v>41601</v>
      </c>
      <c r="I383" s="20">
        <v>0.375</v>
      </c>
      <c r="J383" t="s">
        <v>305</v>
      </c>
    </row>
    <row r="384" spans="1:10" ht="12.75">
      <c r="A384" t="s">
        <v>420</v>
      </c>
      <c r="B384" s="19">
        <v>0.3</v>
      </c>
      <c r="C384" t="s">
        <v>130</v>
      </c>
      <c r="D384">
        <v>2</v>
      </c>
      <c r="E384" t="s">
        <v>441</v>
      </c>
      <c r="F384" t="s">
        <v>442</v>
      </c>
      <c r="G384" t="s">
        <v>500</v>
      </c>
      <c r="H384" s="15">
        <v>41601</v>
      </c>
      <c r="I384" s="20">
        <v>0.375</v>
      </c>
      <c r="J384" t="s">
        <v>221</v>
      </c>
    </row>
    <row r="385" spans="1:10" ht="12.75">
      <c r="A385" t="s">
        <v>420</v>
      </c>
      <c r="B385" s="19">
        <v>0.3</v>
      </c>
      <c r="C385" t="s">
        <v>130</v>
      </c>
      <c r="D385">
        <v>2</v>
      </c>
      <c r="E385" t="s">
        <v>501</v>
      </c>
      <c r="F385" t="s">
        <v>502</v>
      </c>
      <c r="G385" t="s">
        <v>446</v>
      </c>
      <c r="H385" s="15">
        <v>41599</v>
      </c>
      <c r="I385" s="20">
        <v>0.7083333333333334</v>
      </c>
      <c r="J385" t="s">
        <v>271</v>
      </c>
    </row>
    <row r="386" spans="1:10" ht="12.75">
      <c r="A386" t="s">
        <v>420</v>
      </c>
      <c r="B386" s="19">
        <v>0.3</v>
      </c>
      <c r="C386" t="s">
        <v>130</v>
      </c>
      <c r="D386">
        <v>2</v>
      </c>
      <c r="E386" t="s">
        <v>501</v>
      </c>
      <c r="F386" t="s">
        <v>503</v>
      </c>
      <c r="G386" t="s">
        <v>446</v>
      </c>
      <c r="H386" s="15">
        <v>41599</v>
      </c>
      <c r="I386" s="20">
        <v>0.7083333333333334</v>
      </c>
      <c r="J386" t="s">
        <v>175</v>
      </c>
    </row>
    <row r="387" spans="1:10" ht="12.75">
      <c r="A387" t="s">
        <v>420</v>
      </c>
      <c r="B387" s="19">
        <v>0.3</v>
      </c>
      <c r="C387" t="s">
        <v>130</v>
      </c>
      <c r="D387">
        <v>2</v>
      </c>
      <c r="E387" t="s">
        <v>504</v>
      </c>
      <c r="F387" t="s">
        <v>266</v>
      </c>
      <c r="G387" t="s">
        <v>492</v>
      </c>
      <c r="H387" s="15">
        <v>41600</v>
      </c>
      <c r="I387" s="20">
        <v>0.7083333333333334</v>
      </c>
      <c r="J387" t="s">
        <v>193</v>
      </c>
    </row>
    <row r="388" spans="1:10" ht="12.75">
      <c r="A388" t="s">
        <v>420</v>
      </c>
      <c r="B388" s="19">
        <v>0.3</v>
      </c>
      <c r="C388" t="s">
        <v>130</v>
      </c>
      <c r="D388">
        <v>2</v>
      </c>
      <c r="E388" t="s">
        <v>504</v>
      </c>
      <c r="F388" t="s">
        <v>266</v>
      </c>
      <c r="G388" t="s">
        <v>492</v>
      </c>
      <c r="H388" s="15">
        <v>41600</v>
      </c>
      <c r="I388" s="20">
        <v>0.7083333333333334</v>
      </c>
      <c r="J388" t="s">
        <v>165</v>
      </c>
    </row>
    <row r="389" spans="1:10" ht="12.75">
      <c r="A389" t="s">
        <v>420</v>
      </c>
      <c r="B389" s="19">
        <v>0.3</v>
      </c>
      <c r="C389" t="s">
        <v>130</v>
      </c>
      <c r="D389">
        <v>2</v>
      </c>
      <c r="E389" t="s">
        <v>505</v>
      </c>
      <c r="F389" t="s">
        <v>506</v>
      </c>
      <c r="G389" t="s">
        <v>450</v>
      </c>
      <c r="H389" s="15">
        <v>41596</v>
      </c>
      <c r="I389" s="20">
        <v>0.7916666666666666</v>
      </c>
      <c r="J389" t="s">
        <v>231</v>
      </c>
    </row>
    <row r="390" spans="1:10" ht="12.75">
      <c r="A390" t="s">
        <v>420</v>
      </c>
      <c r="B390" s="19">
        <v>0.3</v>
      </c>
      <c r="C390" t="s">
        <v>130</v>
      </c>
      <c r="D390">
        <v>2</v>
      </c>
      <c r="E390" t="s">
        <v>505</v>
      </c>
      <c r="F390" t="s">
        <v>506</v>
      </c>
      <c r="G390" t="s">
        <v>450</v>
      </c>
      <c r="H390" s="15">
        <v>41596</v>
      </c>
      <c r="I390" s="20">
        <v>0.7916666666666666</v>
      </c>
      <c r="J390" t="s">
        <v>217</v>
      </c>
    </row>
    <row r="391" spans="1:10" ht="12.75">
      <c r="A391" t="s">
        <v>420</v>
      </c>
      <c r="B391" s="19">
        <v>0.3</v>
      </c>
      <c r="C391" t="s">
        <v>130</v>
      </c>
      <c r="D391">
        <v>2</v>
      </c>
      <c r="E391" t="s">
        <v>507</v>
      </c>
      <c r="F391" t="s">
        <v>508</v>
      </c>
      <c r="G391" t="s">
        <v>450</v>
      </c>
      <c r="H391" s="15">
        <v>41600</v>
      </c>
      <c r="I391" s="20">
        <v>0.4583333333333333</v>
      </c>
      <c r="J391" t="s">
        <v>175</v>
      </c>
    </row>
    <row r="392" spans="1:10" ht="12.75">
      <c r="A392" t="s">
        <v>420</v>
      </c>
      <c r="B392" s="19">
        <v>0.3</v>
      </c>
      <c r="C392" t="s">
        <v>130</v>
      </c>
      <c r="D392">
        <v>2</v>
      </c>
      <c r="E392" t="s">
        <v>509</v>
      </c>
      <c r="F392" t="s">
        <v>510</v>
      </c>
      <c r="G392" t="s">
        <v>457</v>
      </c>
      <c r="H392" s="15">
        <v>41601</v>
      </c>
      <c r="I392" s="20">
        <v>0.5416666666666666</v>
      </c>
      <c r="J392" t="s">
        <v>242</v>
      </c>
    </row>
    <row r="393" spans="1:10" ht="12.75">
      <c r="A393" t="s">
        <v>420</v>
      </c>
      <c r="B393" s="19">
        <v>0.3</v>
      </c>
      <c r="C393" t="s">
        <v>130</v>
      </c>
      <c r="D393">
        <v>2</v>
      </c>
      <c r="E393" t="s">
        <v>511</v>
      </c>
      <c r="F393" t="s">
        <v>512</v>
      </c>
      <c r="G393" t="s">
        <v>457</v>
      </c>
      <c r="H393" s="15">
        <v>41597</v>
      </c>
      <c r="I393" s="20">
        <v>0.7083333333333334</v>
      </c>
      <c r="J393" t="s">
        <v>144</v>
      </c>
    </row>
    <row r="394" spans="1:10" ht="12.75">
      <c r="A394" t="s">
        <v>420</v>
      </c>
      <c r="B394" s="19">
        <v>0.3</v>
      </c>
      <c r="C394" t="s">
        <v>130</v>
      </c>
      <c r="D394">
        <v>2</v>
      </c>
      <c r="E394" t="s">
        <v>511</v>
      </c>
      <c r="F394" t="s">
        <v>512</v>
      </c>
      <c r="G394" t="s">
        <v>457</v>
      </c>
      <c r="H394" s="15">
        <v>41597</v>
      </c>
      <c r="I394" s="20">
        <v>0.7083333333333334</v>
      </c>
      <c r="J394" t="s">
        <v>145</v>
      </c>
    </row>
    <row r="395" spans="1:10" ht="12.75">
      <c r="A395" t="s">
        <v>420</v>
      </c>
      <c r="B395" s="19">
        <v>0.3</v>
      </c>
      <c r="C395" t="s">
        <v>130</v>
      </c>
      <c r="D395">
        <v>2</v>
      </c>
      <c r="E395" t="s">
        <v>191</v>
      </c>
      <c r="F395" t="s">
        <v>192</v>
      </c>
      <c r="G395" t="s">
        <v>419</v>
      </c>
      <c r="H395" s="15">
        <v>41602</v>
      </c>
      <c r="I395" s="20">
        <v>0.625</v>
      </c>
      <c r="J395" t="s">
        <v>271</v>
      </c>
    </row>
    <row r="396" spans="1:10" ht="12.75">
      <c r="A396" t="s">
        <v>420</v>
      </c>
      <c r="B396" s="19">
        <v>0.3</v>
      </c>
      <c r="C396" t="s">
        <v>130</v>
      </c>
      <c r="D396">
        <v>2</v>
      </c>
      <c r="E396" t="s">
        <v>191</v>
      </c>
      <c r="F396" t="s">
        <v>192</v>
      </c>
      <c r="G396" t="s">
        <v>419</v>
      </c>
      <c r="H396" s="15">
        <v>41602</v>
      </c>
      <c r="I396" s="20">
        <v>0.625</v>
      </c>
      <c r="J396" t="s">
        <v>232</v>
      </c>
    </row>
    <row r="397" spans="1:10" ht="12.75">
      <c r="A397" t="s">
        <v>420</v>
      </c>
      <c r="B397" s="19">
        <v>0.3</v>
      </c>
      <c r="C397" t="s">
        <v>130</v>
      </c>
      <c r="D397">
        <v>2</v>
      </c>
      <c r="E397" t="s">
        <v>272</v>
      </c>
      <c r="F397" t="s">
        <v>273</v>
      </c>
      <c r="G397" t="s">
        <v>513</v>
      </c>
      <c r="H397" s="15">
        <v>41597</v>
      </c>
      <c r="I397" s="20">
        <v>0.625</v>
      </c>
      <c r="J397" t="s">
        <v>165</v>
      </c>
    </row>
    <row r="398" spans="1:10" ht="12.75">
      <c r="A398" t="s">
        <v>420</v>
      </c>
      <c r="B398" s="19">
        <v>0.3</v>
      </c>
      <c r="C398" t="s">
        <v>130</v>
      </c>
      <c r="D398">
        <v>2</v>
      </c>
      <c r="E398" t="s">
        <v>272</v>
      </c>
      <c r="F398" t="s">
        <v>273</v>
      </c>
      <c r="G398" t="s">
        <v>513</v>
      </c>
      <c r="H398" s="15">
        <v>41597</v>
      </c>
      <c r="I398" s="20">
        <v>0.625</v>
      </c>
      <c r="J398" t="s">
        <v>193</v>
      </c>
    </row>
    <row r="399" spans="1:10" ht="12.75">
      <c r="A399" t="s">
        <v>420</v>
      </c>
      <c r="B399" s="19">
        <v>0.3</v>
      </c>
      <c r="C399" t="s">
        <v>130</v>
      </c>
      <c r="D399">
        <v>3</v>
      </c>
      <c r="E399" t="s">
        <v>466</v>
      </c>
      <c r="F399" t="s">
        <v>206</v>
      </c>
      <c r="G399" t="s">
        <v>467</v>
      </c>
      <c r="H399" s="15">
        <v>41602</v>
      </c>
      <c r="I399" s="20">
        <v>0.375</v>
      </c>
      <c r="J399" t="s">
        <v>145</v>
      </c>
    </row>
    <row r="400" spans="1:10" ht="12.75">
      <c r="A400" t="s">
        <v>420</v>
      </c>
      <c r="B400" s="19">
        <v>0.3</v>
      </c>
      <c r="C400" t="s">
        <v>130</v>
      </c>
      <c r="D400">
        <v>3</v>
      </c>
      <c r="E400" t="s">
        <v>468</v>
      </c>
      <c r="F400" t="s">
        <v>469</v>
      </c>
      <c r="G400" t="s">
        <v>267</v>
      </c>
      <c r="H400" s="15">
        <v>41600</v>
      </c>
      <c r="I400" s="20">
        <v>0.7916666666666666</v>
      </c>
      <c r="J400" t="s">
        <v>232</v>
      </c>
    </row>
    <row r="401" spans="1:10" ht="12.75">
      <c r="A401" t="s">
        <v>420</v>
      </c>
      <c r="B401" s="19">
        <v>0.3</v>
      </c>
      <c r="C401" t="s">
        <v>130</v>
      </c>
      <c r="D401">
        <v>3</v>
      </c>
      <c r="E401" t="s">
        <v>514</v>
      </c>
      <c r="F401" t="s">
        <v>515</v>
      </c>
      <c r="G401" t="s">
        <v>460</v>
      </c>
      <c r="H401" s="15">
        <v>41599</v>
      </c>
      <c r="I401" s="20">
        <v>0.4583333333333333</v>
      </c>
      <c r="J401" t="s">
        <v>204</v>
      </c>
    </row>
    <row r="402" spans="1:10" ht="12.75">
      <c r="A402" t="s">
        <v>420</v>
      </c>
      <c r="B402" s="19">
        <v>0.3</v>
      </c>
      <c r="C402" t="s">
        <v>130</v>
      </c>
      <c r="D402">
        <v>3</v>
      </c>
      <c r="E402" t="s">
        <v>516</v>
      </c>
      <c r="F402" t="s">
        <v>517</v>
      </c>
      <c r="G402" t="s">
        <v>270</v>
      </c>
      <c r="H402" s="15">
        <v>41601</v>
      </c>
      <c r="I402" s="20">
        <v>0.7083333333333334</v>
      </c>
      <c r="J402" t="s">
        <v>145</v>
      </c>
    </row>
    <row r="403" spans="1:10" ht="12.75">
      <c r="A403" t="s">
        <v>420</v>
      </c>
      <c r="B403" s="19">
        <v>0.3</v>
      </c>
      <c r="C403" t="s">
        <v>130</v>
      </c>
      <c r="D403">
        <v>3</v>
      </c>
      <c r="E403" t="s">
        <v>518</v>
      </c>
      <c r="F403" t="s">
        <v>519</v>
      </c>
      <c r="G403" t="s">
        <v>465</v>
      </c>
      <c r="H403" s="15">
        <v>41598</v>
      </c>
      <c r="I403" s="20">
        <v>0.625</v>
      </c>
      <c r="J403" t="s">
        <v>204</v>
      </c>
    </row>
    <row r="404" spans="1:10" ht="12.75">
      <c r="A404" t="s">
        <v>420</v>
      </c>
      <c r="B404" s="19">
        <v>0.3</v>
      </c>
      <c r="C404" t="s">
        <v>130</v>
      </c>
      <c r="D404">
        <v>3</v>
      </c>
      <c r="E404" t="s">
        <v>211</v>
      </c>
      <c r="F404" t="s">
        <v>212</v>
      </c>
      <c r="G404" t="s">
        <v>374</v>
      </c>
      <c r="H404" s="15">
        <v>41602</v>
      </c>
      <c r="I404" s="20">
        <v>0.7083333333333334</v>
      </c>
      <c r="J404" t="s">
        <v>134</v>
      </c>
    </row>
    <row r="405" spans="1:10" ht="12.75">
      <c r="A405" t="s">
        <v>420</v>
      </c>
      <c r="B405" s="19">
        <v>0.3</v>
      </c>
      <c r="C405" t="s">
        <v>130</v>
      </c>
      <c r="D405">
        <v>3</v>
      </c>
      <c r="E405" t="s">
        <v>214</v>
      </c>
      <c r="F405" t="s">
        <v>285</v>
      </c>
      <c r="G405" t="s">
        <v>520</v>
      </c>
      <c r="H405" s="15">
        <v>41597</v>
      </c>
      <c r="I405" s="20">
        <v>0.4583333333333333</v>
      </c>
      <c r="J405" t="s">
        <v>193</v>
      </c>
    </row>
    <row r="406" spans="1:10" ht="12.75">
      <c r="A406" t="s">
        <v>420</v>
      </c>
      <c r="B406" s="19">
        <v>0.3</v>
      </c>
      <c r="C406" t="s">
        <v>218</v>
      </c>
      <c r="D406">
        <v>1</v>
      </c>
      <c r="E406" t="s">
        <v>238</v>
      </c>
      <c r="F406" t="s">
        <v>488</v>
      </c>
      <c r="G406" t="s">
        <v>226</v>
      </c>
      <c r="H406" s="15">
        <v>41595</v>
      </c>
      <c r="I406" s="20">
        <v>0.6041666666666666</v>
      </c>
      <c r="J406" t="s">
        <v>437</v>
      </c>
    </row>
    <row r="407" spans="1:10" ht="12.75">
      <c r="A407" t="s">
        <v>420</v>
      </c>
      <c r="B407" s="19">
        <v>0.3</v>
      </c>
      <c r="C407" t="s">
        <v>218</v>
      </c>
      <c r="D407">
        <v>1</v>
      </c>
      <c r="E407" t="s">
        <v>238</v>
      </c>
      <c r="F407" t="s">
        <v>488</v>
      </c>
      <c r="G407" t="s">
        <v>226</v>
      </c>
      <c r="H407" s="15">
        <v>41595</v>
      </c>
      <c r="I407" s="20">
        <v>0.6041666666666666</v>
      </c>
      <c r="J407" t="s">
        <v>521</v>
      </c>
    </row>
    <row r="408" spans="1:10" ht="12.75">
      <c r="A408" t="s">
        <v>420</v>
      </c>
      <c r="B408" s="19">
        <v>0.3</v>
      </c>
      <c r="C408" t="s">
        <v>218</v>
      </c>
      <c r="D408">
        <v>1</v>
      </c>
      <c r="E408" t="s">
        <v>422</v>
      </c>
      <c r="F408" t="s">
        <v>423</v>
      </c>
      <c r="G408" t="s">
        <v>424</v>
      </c>
      <c r="H408" s="15">
        <v>41598</v>
      </c>
      <c r="I408" s="20">
        <v>0.7916666666666666</v>
      </c>
      <c r="J408" t="s">
        <v>164</v>
      </c>
    </row>
    <row r="409" spans="1:10" ht="12.75">
      <c r="A409" t="s">
        <v>420</v>
      </c>
      <c r="B409" s="19">
        <v>0.3</v>
      </c>
      <c r="C409" t="s">
        <v>218</v>
      </c>
      <c r="D409">
        <v>1</v>
      </c>
      <c r="E409" t="s">
        <v>422</v>
      </c>
      <c r="F409" t="s">
        <v>423</v>
      </c>
      <c r="G409" t="s">
        <v>424</v>
      </c>
      <c r="H409" s="15">
        <v>41598</v>
      </c>
      <c r="I409" s="20">
        <v>0.7916666666666666</v>
      </c>
      <c r="J409" t="s">
        <v>165</v>
      </c>
    </row>
    <row r="410" spans="1:10" ht="12.75">
      <c r="A410" t="s">
        <v>420</v>
      </c>
      <c r="B410" s="19">
        <v>0.3</v>
      </c>
      <c r="C410" t="s">
        <v>218</v>
      </c>
      <c r="D410">
        <v>1</v>
      </c>
      <c r="E410" t="s">
        <v>422</v>
      </c>
      <c r="F410" t="s">
        <v>522</v>
      </c>
      <c r="G410" t="s">
        <v>424</v>
      </c>
      <c r="H410" s="15">
        <v>41598</v>
      </c>
      <c r="I410" s="20">
        <v>0.7916666666666666</v>
      </c>
      <c r="J410" t="s">
        <v>185</v>
      </c>
    </row>
    <row r="411" spans="1:10" ht="12.75">
      <c r="A411" t="s">
        <v>420</v>
      </c>
      <c r="B411" s="19">
        <v>0.3</v>
      </c>
      <c r="C411" t="s">
        <v>218</v>
      </c>
      <c r="D411">
        <v>1</v>
      </c>
      <c r="E411" t="s">
        <v>431</v>
      </c>
      <c r="F411" t="s">
        <v>491</v>
      </c>
      <c r="G411" t="s">
        <v>492</v>
      </c>
      <c r="H411" s="15">
        <v>41599</v>
      </c>
      <c r="I411" s="20">
        <v>0.625</v>
      </c>
      <c r="J411" t="s">
        <v>204</v>
      </c>
    </row>
    <row r="412" spans="1:10" ht="12.75">
      <c r="A412" t="s">
        <v>420</v>
      </c>
      <c r="B412" s="19">
        <v>0.3</v>
      </c>
      <c r="C412" t="s">
        <v>218</v>
      </c>
      <c r="D412">
        <v>1</v>
      </c>
      <c r="E412" t="s">
        <v>431</v>
      </c>
      <c r="F412" t="s">
        <v>523</v>
      </c>
      <c r="G412" t="s">
        <v>492</v>
      </c>
      <c r="H412" s="15">
        <v>41599</v>
      </c>
      <c r="I412" s="20">
        <v>0.625</v>
      </c>
      <c r="J412" t="s">
        <v>174</v>
      </c>
    </row>
    <row r="413" spans="1:10" ht="12.75">
      <c r="A413" t="s">
        <v>420</v>
      </c>
      <c r="B413" s="19">
        <v>0.3</v>
      </c>
      <c r="C413" t="s">
        <v>218</v>
      </c>
      <c r="D413">
        <v>1</v>
      </c>
      <c r="E413" t="s">
        <v>431</v>
      </c>
      <c r="F413" t="s">
        <v>491</v>
      </c>
      <c r="G413" t="s">
        <v>492</v>
      </c>
      <c r="H413" s="15">
        <v>41599</v>
      </c>
      <c r="I413" s="20">
        <v>0.625</v>
      </c>
      <c r="J413" t="s">
        <v>309</v>
      </c>
    </row>
    <row r="414" spans="1:10" ht="12.75">
      <c r="A414" t="s">
        <v>420</v>
      </c>
      <c r="B414" s="19">
        <v>0.3</v>
      </c>
      <c r="C414" t="s">
        <v>218</v>
      </c>
      <c r="D414">
        <v>1</v>
      </c>
      <c r="E414" t="s">
        <v>493</v>
      </c>
      <c r="F414" t="s">
        <v>494</v>
      </c>
      <c r="G414" t="s">
        <v>460</v>
      </c>
      <c r="H414" s="15">
        <v>41597</v>
      </c>
      <c r="I414" s="20">
        <v>0.375</v>
      </c>
      <c r="J414" t="s">
        <v>223</v>
      </c>
    </row>
    <row r="415" spans="1:10" ht="12.75">
      <c r="A415" t="s">
        <v>420</v>
      </c>
      <c r="B415" s="19">
        <v>0.3</v>
      </c>
      <c r="C415" t="s">
        <v>218</v>
      </c>
      <c r="D415">
        <v>1</v>
      </c>
      <c r="E415" t="s">
        <v>493</v>
      </c>
      <c r="F415" t="s">
        <v>494</v>
      </c>
      <c r="G415" t="s">
        <v>460</v>
      </c>
      <c r="H415" s="15">
        <v>41597</v>
      </c>
      <c r="I415" s="20">
        <v>0.375</v>
      </c>
      <c r="J415" t="s">
        <v>213</v>
      </c>
    </row>
    <row r="416" spans="1:10" ht="12.75">
      <c r="A416" t="s">
        <v>420</v>
      </c>
      <c r="B416" s="19">
        <v>0.3</v>
      </c>
      <c r="C416" t="s">
        <v>218</v>
      </c>
      <c r="D416">
        <v>1</v>
      </c>
      <c r="E416" t="s">
        <v>496</v>
      </c>
      <c r="F416" t="s">
        <v>497</v>
      </c>
      <c r="G416" t="s">
        <v>450</v>
      </c>
      <c r="H416" s="15">
        <v>41598</v>
      </c>
      <c r="I416" s="20">
        <v>0.5416666666666666</v>
      </c>
      <c r="J416" t="s">
        <v>335</v>
      </c>
    </row>
    <row r="417" spans="1:10" ht="12.75">
      <c r="A417" t="s">
        <v>420</v>
      </c>
      <c r="B417" s="19">
        <v>0.3</v>
      </c>
      <c r="C417" t="s">
        <v>218</v>
      </c>
      <c r="D417">
        <v>1</v>
      </c>
      <c r="E417" t="s">
        <v>496</v>
      </c>
      <c r="F417" t="s">
        <v>497</v>
      </c>
      <c r="G417" t="s">
        <v>450</v>
      </c>
      <c r="H417" s="15">
        <v>41598</v>
      </c>
      <c r="I417" s="20">
        <v>0.5416666666666666</v>
      </c>
      <c r="J417" t="s">
        <v>336</v>
      </c>
    </row>
    <row r="418" spans="1:10" ht="12.75">
      <c r="A418" t="s">
        <v>420</v>
      </c>
      <c r="B418" s="19">
        <v>0.3</v>
      </c>
      <c r="C418" t="s">
        <v>218</v>
      </c>
      <c r="D418">
        <v>1</v>
      </c>
      <c r="E418" t="s">
        <v>248</v>
      </c>
      <c r="F418" t="s">
        <v>249</v>
      </c>
      <c r="G418" t="s">
        <v>430</v>
      </c>
      <c r="H418" s="15">
        <v>41598</v>
      </c>
      <c r="I418" s="20">
        <v>0.375</v>
      </c>
      <c r="J418" t="s">
        <v>336</v>
      </c>
    </row>
    <row r="419" spans="1:10" ht="12.75">
      <c r="A419" t="s">
        <v>420</v>
      </c>
      <c r="B419" s="19">
        <v>0.3</v>
      </c>
      <c r="C419" t="s">
        <v>218</v>
      </c>
      <c r="D419">
        <v>1</v>
      </c>
      <c r="E419" t="s">
        <v>248</v>
      </c>
      <c r="F419" t="s">
        <v>249</v>
      </c>
      <c r="G419" t="s">
        <v>430</v>
      </c>
      <c r="H419" s="15">
        <v>41598</v>
      </c>
      <c r="I419" s="20">
        <v>0.375</v>
      </c>
      <c r="J419" t="s">
        <v>335</v>
      </c>
    </row>
    <row r="420" spans="1:10" ht="12.75">
      <c r="A420" t="s">
        <v>420</v>
      </c>
      <c r="B420" s="19">
        <v>0.3</v>
      </c>
      <c r="C420" t="s">
        <v>218</v>
      </c>
      <c r="D420">
        <v>1</v>
      </c>
      <c r="E420" t="s">
        <v>150</v>
      </c>
      <c r="F420" t="s">
        <v>433</v>
      </c>
      <c r="G420" t="s">
        <v>524</v>
      </c>
      <c r="H420" s="15">
        <v>41594</v>
      </c>
      <c r="I420" s="20">
        <v>0.4166666666666667</v>
      </c>
      <c r="J420" t="s">
        <v>525</v>
      </c>
    </row>
    <row r="421" spans="1:10" ht="12.75">
      <c r="A421" t="s">
        <v>420</v>
      </c>
      <c r="B421" s="19">
        <v>0.3</v>
      </c>
      <c r="C421" t="s">
        <v>218</v>
      </c>
      <c r="D421">
        <v>1</v>
      </c>
      <c r="E421" t="s">
        <v>254</v>
      </c>
      <c r="F421" t="s">
        <v>255</v>
      </c>
      <c r="G421" t="s">
        <v>413</v>
      </c>
      <c r="H421" s="15">
        <v>41600</v>
      </c>
      <c r="I421" s="20">
        <v>0.625</v>
      </c>
      <c r="J421" t="s">
        <v>190</v>
      </c>
    </row>
    <row r="422" spans="1:10" ht="12.75">
      <c r="A422" t="s">
        <v>420</v>
      </c>
      <c r="B422" s="19">
        <v>0.3</v>
      </c>
      <c r="C422" t="s">
        <v>218</v>
      </c>
      <c r="D422">
        <v>1</v>
      </c>
      <c r="E422" t="s">
        <v>254</v>
      </c>
      <c r="F422" t="s">
        <v>255</v>
      </c>
      <c r="G422" t="s">
        <v>413</v>
      </c>
      <c r="H422" s="15">
        <v>41600</v>
      </c>
      <c r="I422" s="20">
        <v>0.625</v>
      </c>
      <c r="J422" t="s">
        <v>223</v>
      </c>
    </row>
    <row r="423" spans="1:10" ht="12.75">
      <c r="A423" t="s">
        <v>420</v>
      </c>
      <c r="B423" s="19">
        <v>0.3</v>
      </c>
      <c r="C423" t="s">
        <v>218</v>
      </c>
      <c r="D423">
        <v>1</v>
      </c>
      <c r="E423" t="s">
        <v>256</v>
      </c>
      <c r="F423" t="s">
        <v>257</v>
      </c>
      <c r="G423" t="s">
        <v>381</v>
      </c>
      <c r="H423" s="15">
        <v>41596</v>
      </c>
      <c r="I423" s="20">
        <v>0.4583333333333333</v>
      </c>
      <c r="J423" t="s">
        <v>231</v>
      </c>
    </row>
    <row r="424" spans="1:10" ht="12.75">
      <c r="A424" t="s">
        <v>420</v>
      </c>
      <c r="B424" s="19">
        <v>0.3</v>
      </c>
      <c r="C424" t="s">
        <v>218</v>
      </c>
      <c r="D424">
        <v>1</v>
      </c>
      <c r="E424" t="s">
        <v>256</v>
      </c>
      <c r="F424" t="s">
        <v>257</v>
      </c>
      <c r="G424" t="s">
        <v>381</v>
      </c>
      <c r="H424" s="15">
        <v>41596</v>
      </c>
      <c r="I424" s="20">
        <v>0.4583333333333333</v>
      </c>
      <c r="J424" t="s">
        <v>223</v>
      </c>
    </row>
    <row r="425" spans="1:10" ht="12.75">
      <c r="A425" t="s">
        <v>420</v>
      </c>
      <c r="B425" s="19">
        <v>0.3</v>
      </c>
      <c r="C425" t="s">
        <v>218</v>
      </c>
      <c r="D425">
        <v>1</v>
      </c>
      <c r="E425" t="s">
        <v>259</v>
      </c>
      <c r="F425" t="s">
        <v>260</v>
      </c>
      <c r="G425" t="s">
        <v>478</v>
      </c>
      <c r="H425" s="15">
        <v>41594</v>
      </c>
      <c r="I425" s="20">
        <v>0.5833333333333334</v>
      </c>
      <c r="J425" t="s">
        <v>304</v>
      </c>
    </row>
    <row r="426" spans="1:10" ht="12.75">
      <c r="A426" t="s">
        <v>420</v>
      </c>
      <c r="B426" s="19">
        <v>0.3</v>
      </c>
      <c r="C426" t="s">
        <v>218</v>
      </c>
      <c r="D426">
        <v>1</v>
      </c>
      <c r="E426" t="s">
        <v>259</v>
      </c>
      <c r="F426" t="s">
        <v>260</v>
      </c>
      <c r="G426" t="s">
        <v>478</v>
      </c>
      <c r="H426" s="15">
        <v>41594</v>
      </c>
      <c r="I426" s="20">
        <v>0.5833333333333334</v>
      </c>
      <c r="J426" t="s">
        <v>385</v>
      </c>
    </row>
    <row r="427" spans="1:10" ht="12.75">
      <c r="A427" t="s">
        <v>420</v>
      </c>
      <c r="B427" s="19">
        <v>0.3</v>
      </c>
      <c r="C427" t="s">
        <v>218</v>
      </c>
      <c r="D427">
        <v>2</v>
      </c>
      <c r="E427" t="s">
        <v>441</v>
      </c>
      <c r="F427" t="s">
        <v>442</v>
      </c>
      <c r="G427" t="s">
        <v>500</v>
      </c>
      <c r="H427" s="15">
        <v>41601</v>
      </c>
      <c r="I427" s="20">
        <v>0.375</v>
      </c>
      <c r="J427" t="s">
        <v>140</v>
      </c>
    </row>
    <row r="428" spans="1:10" ht="12.75">
      <c r="A428" t="s">
        <v>420</v>
      </c>
      <c r="B428" s="19">
        <v>0.3</v>
      </c>
      <c r="C428" t="s">
        <v>218</v>
      </c>
      <c r="D428">
        <v>2</v>
      </c>
      <c r="E428" t="s">
        <v>441</v>
      </c>
      <c r="F428" t="s">
        <v>442</v>
      </c>
      <c r="G428" t="s">
        <v>500</v>
      </c>
      <c r="H428" s="15">
        <v>41601</v>
      </c>
      <c r="I428" s="20">
        <v>0.375</v>
      </c>
      <c r="J428" t="s">
        <v>222</v>
      </c>
    </row>
    <row r="429" spans="1:10" ht="12.75">
      <c r="A429" t="s">
        <v>420</v>
      </c>
      <c r="B429" s="19">
        <v>0.3</v>
      </c>
      <c r="C429" t="s">
        <v>218</v>
      </c>
      <c r="D429">
        <v>2</v>
      </c>
      <c r="E429" t="s">
        <v>501</v>
      </c>
      <c r="F429" t="s">
        <v>503</v>
      </c>
      <c r="G429" t="s">
        <v>446</v>
      </c>
      <c r="H429" s="15">
        <v>41599</v>
      </c>
      <c r="I429" s="20">
        <v>0.7083333333333334</v>
      </c>
      <c r="J429" t="s">
        <v>271</v>
      </c>
    </row>
    <row r="430" spans="1:10" ht="12.75">
      <c r="A430" t="s">
        <v>420</v>
      </c>
      <c r="B430" s="19">
        <v>0.3</v>
      </c>
      <c r="C430" t="s">
        <v>218</v>
      </c>
      <c r="D430">
        <v>2</v>
      </c>
      <c r="E430" t="s">
        <v>501</v>
      </c>
      <c r="F430" t="s">
        <v>503</v>
      </c>
      <c r="G430" t="s">
        <v>446</v>
      </c>
      <c r="H430" s="15">
        <v>41599</v>
      </c>
      <c r="I430" s="20">
        <v>0.7083333333333334</v>
      </c>
      <c r="J430" t="s">
        <v>232</v>
      </c>
    </row>
    <row r="431" spans="1:10" ht="12.75">
      <c r="A431" t="s">
        <v>420</v>
      </c>
      <c r="B431" s="19">
        <v>0.3</v>
      </c>
      <c r="C431" t="s">
        <v>218</v>
      </c>
      <c r="D431">
        <v>2</v>
      </c>
      <c r="E431" t="s">
        <v>504</v>
      </c>
      <c r="F431" t="s">
        <v>526</v>
      </c>
      <c r="G431" t="s">
        <v>492</v>
      </c>
      <c r="H431" s="15">
        <v>41600</v>
      </c>
      <c r="I431" s="20">
        <v>0.7083333333333334</v>
      </c>
      <c r="J431" t="s">
        <v>193</v>
      </c>
    </row>
    <row r="432" spans="1:10" ht="12.75">
      <c r="A432" t="s">
        <v>420</v>
      </c>
      <c r="B432" s="19">
        <v>0.3</v>
      </c>
      <c r="C432" t="s">
        <v>218</v>
      </c>
      <c r="D432">
        <v>2</v>
      </c>
      <c r="E432" t="s">
        <v>504</v>
      </c>
      <c r="F432" t="s">
        <v>266</v>
      </c>
      <c r="G432" t="s">
        <v>492</v>
      </c>
      <c r="H432" s="15">
        <v>41600</v>
      </c>
      <c r="I432" s="20">
        <v>0.7083333333333334</v>
      </c>
      <c r="J432" t="s">
        <v>228</v>
      </c>
    </row>
    <row r="433" spans="1:10" ht="12.75">
      <c r="A433" t="s">
        <v>420</v>
      </c>
      <c r="B433" s="19">
        <v>0.3</v>
      </c>
      <c r="C433" t="s">
        <v>218</v>
      </c>
      <c r="D433">
        <v>2</v>
      </c>
      <c r="E433" t="s">
        <v>505</v>
      </c>
      <c r="F433" t="s">
        <v>527</v>
      </c>
      <c r="G433" t="s">
        <v>450</v>
      </c>
      <c r="H433" s="15">
        <v>41596</v>
      </c>
      <c r="I433" s="20">
        <v>0.7916666666666666</v>
      </c>
      <c r="J433" t="s">
        <v>217</v>
      </c>
    </row>
    <row r="434" spans="1:10" ht="12.75">
      <c r="A434" t="s">
        <v>420</v>
      </c>
      <c r="B434" s="19">
        <v>0.3</v>
      </c>
      <c r="C434" t="s">
        <v>218</v>
      </c>
      <c r="D434">
        <v>2</v>
      </c>
      <c r="E434" t="s">
        <v>505</v>
      </c>
      <c r="F434" t="s">
        <v>506</v>
      </c>
      <c r="G434" t="s">
        <v>450</v>
      </c>
      <c r="H434" s="15">
        <v>41596</v>
      </c>
      <c r="I434" s="20">
        <v>0.7916666666666666</v>
      </c>
      <c r="J434" t="s">
        <v>185</v>
      </c>
    </row>
    <row r="435" spans="1:10" ht="12.75">
      <c r="A435" t="s">
        <v>420</v>
      </c>
      <c r="B435" s="19">
        <v>0.3</v>
      </c>
      <c r="C435" t="s">
        <v>218</v>
      </c>
      <c r="D435">
        <v>2</v>
      </c>
      <c r="E435" t="s">
        <v>507</v>
      </c>
      <c r="F435" t="s">
        <v>528</v>
      </c>
      <c r="G435" t="s">
        <v>210</v>
      </c>
      <c r="H435" s="15">
        <v>41600</v>
      </c>
      <c r="I435" s="20">
        <v>0.4583333333333333</v>
      </c>
      <c r="J435" t="s">
        <v>175</v>
      </c>
    </row>
    <row r="436" spans="1:10" ht="12.75">
      <c r="A436" t="s">
        <v>420</v>
      </c>
      <c r="B436" s="19">
        <v>0.3</v>
      </c>
      <c r="C436" t="s">
        <v>218</v>
      </c>
      <c r="D436">
        <v>2</v>
      </c>
      <c r="E436" t="s">
        <v>509</v>
      </c>
      <c r="F436" t="s">
        <v>529</v>
      </c>
      <c r="G436" t="s">
        <v>210</v>
      </c>
      <c r="H436" s="15">
        <v>41601</v>
      </c>
      <c r="I436" s="20">
        <v>0.5416666666666666</v>
      </c>
      <c r="J436" t="s">
        <v>242</v>
      </c>
    </row>
    <row r="437" spans="1:10" ht="12.75">
      <c r="A437" t="s">
        <v>420</v>
      </c>
      <c r="B437" s="19">
        <v>0.3</v>
      </c>
      <c r="C437" t="s">
        <v>218</v>
      </c>
      <c r="D437">
        <v>2</v>
      </c>
      <c r="E437" t="s">
        <v>511</v>
      </c>
      <c r="F437" t="s">
        <v>512</v>
      </c>
      <c r="G437" t="s">
        <v>457</v>
      </c>
      <c r="H437" s="15">
        <v>41597</v>
      </c>
      <c r="I437" s="20">
        <v>0.7083333333333334</v>
      </c>
      <c r="J437" t="s">
        <v>149</v>
      </c>
    </row>
    <row r="438" spans="1:10" ht="12.75">
      <c r="A438" t="s">
        <v>420</v>
      </c>
      <c r="B438" s="19">
        <v>0.3</v>
      </c>
      <c r="C438" t="s">
        <v>218</v>
      </c>
      <c r="D438">
        <v>2</v>
      </c>
      <c r="E438" t="s">
        <v>511</v>
      </c>
      <c r="F438" t="s">
        <v>530</v>
      </c>
      <c r="G438" t="s">
        <v>457</v>
      </c>
      <c r="H438" s="15">
        <v>41597</v>
      </c>
      <c r="I438" s="20">
        <v>0.7083333333333334</v>
      </c>
      <c r="J438" t="s">
        <v>144</v>
      </c>
    </row>
    <row r="439" spans="1:10" ht="12.75">
      <c r="A439" t="s">
        <v>420</v>
      </c>
      <c r="B439" s="19">
        <v>0.3</v>
      </c>
      <c r="C439" t="s">
        <v>218</v>
      </c>
      <c r="D439">
        <v>2</v>
      </c>
      <c r="E439" t="s">
        <v>191</v>
      </c>
      <c r="F439" t="s">
        <v>531</v>
      </c>
      <c r="G439" t="s">
        <v>419</v>
      </c>
      <c r="H439" s="15">
        <v>41602</v>
      </c>
      <c r="I439" s="20">
        <v>0.625</v>
      </c>
      <c r="J439" t="s">
        <v>271</v>
      </c>
    </row>
    <row r="440" spans="1:10" ht="12.75">
      <c r="A440" t="s">
        <v>420</v>
      </c>
      <c r="B440" s="19">
        <v>0.3</v>
      </c>
      <c r="C440" t="s">
        <v>218</v>
      </c>
      <c r="D440">
        <v>2</v>
      </c>
      <c r="E440" t="s">
        <v>191</v>
      </c>
      <c r="F440" t="s">
        <v>192</v>
      </c>
      <c r="G440" t="s">
        <v>419</v>
      </c>
      <c r="H440" s="15">
        <v>41602</v>
      </c>
      <c r="I440" s="20">
        <v>0.625</v>
      </c>
      <c r="J440" t="s">
        <v>175</v>
      </c>
    </row>
    <row r="441" spans="1:10" ht="12.75">
      <c r="A441" t="s">
        <v>420</v>
      </c>
      <c r="B441" s="19">
        <v>0.3</v>
      </c>
      <c r="C441" t="s">
        <v>218</v>
      </c>
      <c r="D441">
        <v>2</v>
      </c>
      <c r="E441" t="s">
        <v>272</v>
      </c>
      <c r="F441" t="s">
        <v>273</v>
      </c>
      <c r="G441" t="s">
        <v>513</v>
      </c>
      <c r="H441" s="15">
        <v>41597</v>
      </c>
      <c r="I441" s="20">
        <v>0.625</v>
      </c>
      <c r="J441" t="s">
        <v>228</v>
      </c>
    </row>
    <row r="442" spans="1:10" ht="12.75">
      <c r="A442" t="s">
        <v>420</v>
      </c>
      <c r="B442" s="19">
        <v>0.3</v>
      </c>
      <c r="C442" t="s">
        <v>218</v>
      </c>
      <c r="D442">
        <v>2</v>
      </c>
      <c r="E442" t="s">
        <v>272</v>
      </c>
      <c r="F442" t="s">
        <v>532</v>
      </c>
      <c r="G442" t="s">
        <v>513</v>
      </c>
      <c r="H442" s="15">
        <v>41597</v>
      </c>
      <c r="I442" s="20">
        <v>0.625</v>
      </c>
      <c r="J442" t="s">
        <v>193</v>
      </c>
    </row>
    <row r="443" spans="1:10" ht="12.75">
      <c r="A443" t="s">
        <v>420</v>
      </c>
      <c r="B443" s="19">
        <v>0.3</v>
      </c>
      <c r="C443" t="s">
        <v>218</v>
      </c>
      <c r="D443">
        <v>3</v>
      </c>
      <c r="E443" t="s">
        <v>466</v>
      </c>
      <c r="F443" t="s">
        <v>206</v>
      </c>
      <c r="G443" t="s">
        <v>467</v>
      </c>
      <c r="H443" s="15">
        <v>41602</v>
      </c>
      <c r="I443" s="20">
        <v>0.375</v>
      </c>
      <c r="J443" t="s">
        <v>144</v>
      </c>
    </row>
    <row r="444" spans="1:10" ht="12.75">
      <c r="A444" t="s">
        <v>420</v>
      </c>
      <c r="B444" s="19">
        <v>0.3</v>
      </c>
      <c r="C444" t="s">
        <v>218</v>
      </c>
      <c r="D444">
        <v>3</v>
      </c>
      <c r="E444" t="s">
        <v>468</v>
      </c>
      <c r="F444" t="s">
        <v>469</v>
      </c>
      <c r="G444" t="s">
        <v>267</v>
      </c>
      <c r="H444" s="15">
        <v>41600</v>
      </c>
      <c r="I444" s="20">
        <v>0.7916666666666666</v>
      </c>
      <c r="J444" t="s">
        <v>271</v>
      </c>
    </row>
    <row r="445" spans="1:10" ht="12.75">
      <c r="A445" t="s">
        <v>420</v>
      </c>
      <c r="B445" s="19">
        <v>0.3</v>
      </c>
      <c r="C445" t="s">
        <v>218</v>
      </c>
      <c r="D445">
        <v>3</v>
      </c>
      <c r="E445" t="s">
        <v>514</v>
      </c>
      <c r="F445" t="s">
        <v>515</v>
      </c>
      <c r="G445" t="s">
        <v>460</v>
      </c>
      <c r="H445" s="15">
        <v>41599</v>
      </c>
      <c r="I445" s="20">
        <v>0.4583333333333333</v>
      </c>
      <c r="J445" t="s">
        <v>309</v>
      </c>
    </row>
    <row r="446" spans="1:10" ht="12.75">
      <c r="A446" t="s">
        <v>420</v>
      </c>
      <c r="B446" s="19">
        <v>0.3</v>
      </c>
      <c r="C446" t="s">
        <v>218</v>
      </c>
      <c r="D446">
        <v>3</v>
      </c>
      <c r="E446" t="s">
        <v>516</v>
      </c>
      <c r="F446" t="s">
        <v>517</v>
      </c>
      <c r="G446" t="s">
        <v>270</v>
      </c>
      <c r="H446" s="15">
        <v>41601</v>
      </c>
      <c r="I446" s="20">
        <v>0.7083333333333334</v>
      </c>
      <c r="J446" t="s">
        <v>144</v>
      </c>
    </row>
    <row r="447" spans="1:10" ht="12.75">
      <c r="A447" t="s">
        <v>420</v>
      </c>
      <c r="B447" s="19">
        <v>0.3</v>
      </c>
      <c r="C447" t="s">
        <v>218</v>
      </c>
      <c r="D447">
        <v>3</v>
      </c>
      <c r="E447" t="s">
        <v>518</v>
      </c>
      <c r="F447" t="s">
        <v>519</v>
      </c>
      <c r="G447" t="s">
        <v>465</v>
      </c>
      <c r="H447" s="15">
        <v>41598</v>
      </c>
      <c r="I447" s="20">
        <v>0.625</v>
      </c>
      <c r="J447" t="s">
        <v>309</v>
      </c>
    </row>
    <row r="448" spans="1:10" ht="12.75">
      <c r="A448" t="s">
        <v>420</v>
      </c>
      <c r="B448" s="19">
        <v>0.3</v>
      </c>
      <c r="C448" t="s">
        <v>218</v>
      </c>
      <c r="D448">
        <v>3</v>
      </c>
      <c r="E448" t="s">
        <v>211</v>
      </c>
      <c r="F448" t="s">
        <v>212</v>
      </c>
      <c r="G448" t="s">
        <v>374</v>
      </c>
      <c r="H448" s="15">
        <v>41602</v>
      </c>
      <c r="I448" s="20">
        <v>0.7083333333333334</v>
      </c>
      <c r="J448" t="s">
        <v>197</v>
      </c>
    </row>
    <row r="449" spans="1:10" ht="12.75">
      <c r="A449" t="s">
        <v>420</v>
      </c>
      <c r="B449" s="19">
        <v>0.3</v>
      </c>
      <c r="C449" t="s">
        <v>218</v>
      </c>
      <c r="D449">
        <v>3</v>
      </c>
      <c r="E449" t="s">
        <v>214</v>
      </c>
      <c r="F449" t="s">
        <v>285</v>
      </c>
      <c r="G449" t="s">
        <v>520</v>
      </c>
      <c r="H449" s="15">
        <v>41597</v>
      </c>
      <c r="I449" s="20">
        <v>0.4583333333333333</v>
      </c>
      <c r="J449" t="s">
        <v>228</v>
      </c>
    </row>
    <row r="450" spans="1:10" ht="12.75">
      <c r="A450" t="s">
        <v>533</v>
      </c>
      <c r="B450" t="s">
        <v>318</v>
      </c>
      <c r="C450" t="s">
        <v>130</v>
      </c>
      <c r="D450">
        <v>1</v>
      </c>
      <c r="E450" t="s">
        <v>238</v>
      </c>
      <c r="F450" t="s">
        <v>239</v>
      </c>
      <c r="G450" t="s">
        <v>489</v>
      </c>
      <c r="H450" s="15">
        <v>41595</v>
      </c>
      <c r="I450" s="20">
        <v>0.6041666666666666</v>
      </c>
      <c r="J450" t="s">
        <v>534</v>
      </c>
    </row>
    <row r="451" spans="1:10" ht="12.75">
      <c r="A451" t="s">
        <v>533</v>
      </c>
      <c r="B451" t="s">
        <v>318</v>
      </c>
      <c r="C451" t="s">
        <v>130</v>
      </c>
      <c r="D451">
        <v>1</v>
      </c>
      <c r="E451" t="s">
        <v>238</v>
      </c>
      <c r="F451" t="s">
        <v>239</v>
      </c>
      <c r="G451" t="s">
        <v>489</v>
      </c>
      <c r="H451" s="15">
        <v>41595</v>
      </c>
      <c r="I451" s="20">
        <v>0.6041666666666666</v>
      </c>
      <c r="J451" t="s">
        <v>535</v>
      </c>
    </row>
    <row r="452" spans="1:10" ht="12.75">
      <c r="A452" t="s">
        <v>533</v>
      </c>
      <c r="B452" t="s">
        <v>318</v>
      </c>
      <c r="C452" t="s">
        <v>130</v>
      </c>
      <c r="D452">
        <v>1</v>
      </c>
      <c r="E452" t="s">
        <v>536</v>
      </c>
      <c r="F452" t="s">
        <v>537</v>
      </c>
      <c r="G452" t="s">
        <v>538</v>
      </c>
      <c r="H452" s="15">
        <v>41599</v>
      </c>
      <c r="I452" s="20">
        <v>0.375</v>
      </c>
      <c r="J452" t="s">
        <v>175</v>
      </c>
    </row>
    <row r="453" spans="1:10" ht="12.75">
      <c r="A453" t="s">
        <v>533</v>
      </c>
      <c r="B453" t="s">
        <v>318</v>
      </c>
      <c r="C453" t="s">
        <v>130</v>
      </c>
      <c r="D453">
        <v>1</v>
      </c>
      <c r="E453" t="s">
        <v>536</v>
      </c>
      <c r="F453" t="s">
        <v>539</v>
      </c>
      <c r="G453" t="s">
        <v>538</v>
      </c>
      <c r="H453" s="15">
        <v>41599</v>
      </c>
      <c r="I453" s="20">
        <v>0.375</v>
      </c>
      <c r="J453" t="s">
        <v>174</v>
      </c>
    </row>
    <row r="454" spans="1:10" ht="12.75">
      <c r="A454" t="s">
        <v>533</v>
      </c>
      <c r="B454" t="s">
        <v>318</v>
      </c>
      <c r="C454" t="s">
        <v>130</v>
      </c>
      <c r="D454">
        <v>1</v>
      </c>
      <c r="E454" t="s">
        <v>536</v>
      </c>
      <c r="F454" t="s">
        <v>537</v>
      </c>
      <c r="G454" t="s">
        <v>538</v>
      </c>
      <c r="H454" s="15">
        <v>41599</v>
      </c>
      <c r="I454" s="20">
        <v>0.375</v>
      </c>
      <c r="J454" t="s">
        <v>271</v>
      </c>
    </row>
    <row r="455" spans="1:10" ht="12.75">
      <c r="A455" t="s">
        <v>533</v>
      </c>
      <c r="B455" t="s">
        <v>318</v>
      </c>
      <c r="C455" t="s">
        <v>130</v>
      </c>
      <c r="D455">
        <v>1</v>
      </c>
      <c r="E455" t="s">
        <v>389</v>
      </c>
      <c r="F455" t="s">
        <v>390</v>
      </c>
      <c r="G455" t="s">
        <v>540</v>
      </c>
      <c r="H455" s="15">
        <v>41595</v>
      </c>
      <c r="I455" s="20">
        <v>0.6875</v>
      </c>
      <c r="J455" t="s">
        <v>154</v>
      </c>
    </row>
    <row r="456" spans="1:10" ht="12.75">
      <c r="A456" t="s">
        <v>533</v>
      </c>
      <c r="B456" t="s">
        <v>318</v>
      </c>
      <c r="C456" t="s">
        <v>130</v>
      </c>
      <c r="D456">
        <v>1</v>
      </c>
      <c r="E456" t="s">
        <v>389</v>
      </c>
      <c r="F456" t="s">
        <v>390</v>
      </c>
      <c r="G456" t="s">
        <v>540</v>
      </c>
      <c r="H456" s="15">
        <v>41595</v>
      </c>
      <c r="I456" s="20">
        <v>0.6875</v>
      </c>
      <c r="J456" t="s">
        <v>153</v>
      </c>
    </row>
    <row r="457" spans="1:10" ht="12.75">
      <c r="A457" t="s">
        <v>533</v>
      </c>
      <c r="B457" t="s">
        <v>318</v>
      </c>
      <c r="C457" t="s">
        <v>130</v>
      </c>
      <c r="D457">
        <v>1</v>
      </c>
      <c r="E457" t="s">
        <v>541</v>
      </c>
      <c r="F457" t="s">
        <v>542</v>
      </c>
      <c r="G457" t="s">
        <v>543</v>
      </c>
      <c r="H457" s="15">
        <v>41600</v>
      </c>
      <c r="I457" s="20">
        <v>0.375</v>
      </c>
      <c r="J457" t="s">
        <v>264</v>
      </c>
    </row>
    <row r="458" spans="1:10" ht="12.75">
      <c r="A458" t="s">
        <v>533</v>
      </c>
      <c r="B458" t="s">
        <v>318</v>
      </c>
      <c r="C458" t="s">
        <v>130</v>
      </c>
      <c r="D458">
        <v>1</v>
      </c>
      <c r="E458" t="s">
        <v>544</v>
      </c>
      <c r="F458" t="s">
        <v>545</v>
      </c>
      <c r="G458" t="s">
        <v>546</v>
      </c>
      <c r="H458" s="15">
        <v>41601</v>
      </c>
      <c r="I458" s="20">
        <v>0.4583333333333333</v>
      </c>
      <c r="J458" t="s">
        <v>175</v>
      </c>
    </row>
    <row r="459" spans="1:10" ht="12.75">
      <c r="A459" t="s">
        <v>533</v>
      </c>
      <c r="B459" t="s">
        <v>318</v>
      </c>
      <c r="C459" t="s">
        <v>130</v>
      </c>
      <c r="D459">
        <v>1</v>
      </c>
      <c r="E459" t="s">
        <v>544</v>
      </c>
      <c r="F459" t="s">
        <v>545</v>
      </c>
      <c r="G459" t="s">
        <v>546</v>
      </c>
      <c r="H459" s="15">
        <v>41601</v>
      </c>
      <c r="I459" s="20">
        <v>0.4583333333333333</v>
      </c>
      <c r="J459" t="s">
        <v>247</v>
      </c>
    </row>
    <row r="460" spans="1:10" ht="12.75">
      <c r="A460" t="s">
        <v>533</v>
      </c>
      <c r="B460" t="s">
        <v>318</v>
      </c>
      <c r="C460" t="s">
        <v>130</v>
      </c>
      <c r="D460">
        <v>1</v>
      </c>
      <c r="E460" t="s">
        <v>547</v>
      </c>
      <c r="F460" t="s">
        <v>548</v>
      </c>
      <c r="G460" t="s">
        <v>549</v>
      </c>
      <c r="H460" s="15">
        <v>41597</v>
      </c>
      <c r="I460" s="20">
        <v>0.625</v>
      </c>
      <c r="J460" t="s">
        <v>232</v>
      </c>
    </row>
    <row r="461" spans="1:10" ht="12.75">
      <c r="A461" t="s">
        <v>533</v>
      </c>
      <c r="B461" t="s">
        <v>318</v>
      </c>
      <c r="C461" t="s">
        <v>130</v>
      </c>
      <c r="D461">
        <v>1</v>
      </c>
      <c r="E461" t="s">
        <v>547</v>
      </c>
      <c r="F461" t="s">
        <v>548</v>
      </c>
      <c r="G461" t="s">
        <v>549</v>
      </c>
      <c r="H461" s="15">
        <v>41597</v>
      </c>
      <c r="I461" s="20">
        <v>0.625</v>
      </c>
      <c r="J461" t="s">
        <v>271</v>
      </c>
    </row>
    <row r="462" spans="1:10" ht="12.75">
      <c r="A462" t="s">
        <v>533</v>
      </c>
      <c r="B462" t="s">
        <v>318</v>
      </c>
      <c r="C462" t="s">
        <v>130</v>
      </c>
      <c r="D462">
        <v>1</v>
      </c>
      <c r="E462" t="s">
        <v>248</v>
      </c>
      <c r="F462" t="s">
        <v>550</v>
      </c>
      <c r="G462" t="s">
        <v>250</v>
      </c>
      <c r="H462" s="15">
        <v>41598</v>
      </c>
      <c r="I462" s="20">
        <v>0.375</v>
      </c>
      <c r="J462" t="s">
        <v>165</v>
      </c>
    </row>
    <row r="463" spans="1:10" ht="12.75">
      <c r="A463" t="s">
        <v>533</v>
      </c>
      <c r="B463" t="s">
        <v>318</v>
      </c>
      <c r="C463" t="s">
        <v>130</v>
      </c>
      <c r="D463">
        <v>1</v>
      </c>
      <c r="E463" t="s">
        <v>248</v>
      </c>
      <c r="F463" t="s">
        <v>550</v>
      </c>
      <c r="G463" t="s">
        <v>250</v>
      </c>
      <c r="H463" s="15">
        <v>41598</v>
      </c>
      <c r="I463" s="20">
        <v>0.375</v>
      </c>
      <c r="J463" t="s">
        <v>164</v>
      </c>
    </row>
    <row r="464" spans="1:10" ht="12.75">
      <c r="A464" t="s">
        <v>533</v>
      </c>
      <c r="B464" t="s">
        <v>318</v>
      </c>
      <c r="C464" t="s">
        <v>130</v>
      </c>
      <c r="D464">
        <v>1</v>
      </c>
      <c r="E464" t="s">
        <v>248</v>
      </c>
      <c r="F464" t="s">
        <v>551</v>
      </c>
      <c r="G464" t="s">
        <v>250</v>
      </c>
      <c r="H464" s="15">
        <v>41598</v>
      </c>
      <c r="I464" s="20">
        <v>0.375</v>
      </c>
      <c r="J464" t="s">
        <v>185</v>
      </c>
    </row>
    <row r="465" spans="1:10" ht="12.75">
      <c r="A465" t="s">
        <v>533</v>
      </c>
      <c r="B465" t="s">
        <v>318</v>
      </c>
      <c r="C465" t="s">
        <v>130</v>
      </c>
      <c r="D465">
        <v>1</v>
      </c>
      <c r="E465" t="s">
        <v>254</v>
      </c>
      <c r="F465" t="s">
        <v>255</v>
      </c>
      <c r="G465" t="s">
        <v>552</v>
      </c>
      <c r="H465" s="15">
        <v>41600</v>
      </c>
      <c r="I465" s="20">
        <v>0.625</v>
      </c>
      <c r="J465" t="s">
        <v>231</v>
      </c>
    </row>
    <row r="466" spans="1:10" ht="12.75">
      <c r="A466" t="s">
        <v>533</v>
      </c>
      <c r="B466" t="s">
        <v>318</v>
      </c>
      <c r="C466" t="s">
        <v>130</v>
      </c>
      <c r="D466">
        <v>1</v>
      </c>
      <c r="E466" t="s">
        <v>254</v>
      </c>
      <c r="F466" t="s">
        <v>255</v>
      </c>
      <c r="G466" t="s">
        <v>552</v>
      </c>
      <c r="H466" s="15">
        <v>41600</v>
      </c>
      <c r="I466" s="20">
        <v>0.625</v>
      </c>
      <c r="J466" t="s">
        <v>189</v>
      </c>
    </row>
    <row r="467" spans="1:10" ht="12.75">
      <c r="A467" t="s">
        <v>533</v>
      </c>
      <c r="B467" t="s">
        <v>318</v>
      </c>
      <c r="C467" t="s">
        <v>130</v>
      </c>
      <c r="D467">
        <v>1</v>
      </c>
      <c r="E467" t="s">
        <v>256</v>
      </c>
      <c r="F467" t="s">
        <v>257</v>
      </c>
      <c r="G467" t="s">
        <v>133</v>
      </c>
      <c r="H467" s="15">
        <v>41596</v>
      </c>
      <c r="I467" s="20">
        <v>0.375</v>
      </c>
      <c r="J467" t="s">
        <v>197</v>
      </c>
    </row>
    <row r="468" spans="1:10" ht="12.75">
      <c r="A468" t="s">
        <v>533</v>
      </c>
      <c r="B468" t="s">
        <v>318</v>
      </c>
      <c r="C468" t="s">
        <v>130</v>
      </c>
      <c r="D468">
        <v>1</v>
      </c>
      <c r="E468" t="s">
        <v>256</v>
      </c>
      <c r="F468" t="s">
        <v>257</v>
      </c>
      <c r="G468" t="s">
        <v>133</v>
      </c>
      <c r="H468" s="15">
        <v>41596</v>
      </c>
      <c r="I468" s="20">
        <v>0.375</v>
      </c>
      <c r="J468" t="s">
        <v>247</v>
      </c>
    </row>
    <row r="469" spans="1:10" ht="12.75">
      <c r="A469" t="s">
        <v>533</v>
      </c>
      <c r="B469" t="s">
        <v>318</v>
      </c>
      <c r="C469" t="s">
        <v>130</v>
      </c>
      <c r="D469">
        <v>1</v>
      </c>
      <c r="E469" t="s">
        <v>259</v>
      </c>
      <c r="F469" t="s">
        <v>260</v>
      </c>
      <c r="G469" t="s">
        <v>229</v>
      </c>
      <c r="H469" s="15">
        <v>41594</v>
      </c>
      <c r="I469" s="20">
        <v>0.5833333333333334</v>
      </c>
      <c r="J469" t="s">
        <v>521</v>
      </c>
    </row>
    <row r="470" spans="1:10" ht="12.75">
      <c r="A470" t="s">
        <v>533</v>
      </c>
      <c r="B470" t="s">
        <v>318</v>
      </c>
      <c r="C470" t="s">
        <v>130</v>
      </c>
      <c r="D470">
        <v>1</v>
      </c>
      <c r="E470" t="s">
        <v>259</v>
      </c>
      <c r="F470" t="s">
        <v>260</v>
      </c>
      <c r="G470" t="s">
        <v>229</v>
      </c>
      <c r="H470" s="15">
        <v>41594</v>
      </c>
      <c r="I470" s="20">
        <v>0.5833333333333334</v>
      </c>
      <c r="J470" t="s">
        <v>534</v>
      </c>
    </row>
    <row r="471" spans="1:10" ht="12.75">
      <c r="A471" t="s">
        <v>533</v>
      </c>
      <c r="B471" t="s">
        <v>318</v>
      </c>
      <c r="C471" t="s">
        <v>130</v>
      </c>
      <c r="D471">
        <v>1</v>
      </c>
      <c r="E471" t="s">
        <v>330</v>
      </c>
      <c r="F471" t="s">
        <v>383</v>
      </c>
      <c r="G471" t="s">
        <v>472</v>
      </c>
      <c r="H471" s="15">
        <v>41594</v>
      </c>
      <c r="I471" s="20">
        <v>0.4166666666666667</v>
      </c>
      <c r="J471" t="s">
        <v>553</v>
      </c>
    </row>
    <row r="472" spans="1:10" ht="12.75">
      <c r="A472" t="s">
        <v>533</v>
      </c>
      <c r="B472" t="s">
        <v>318</v>
      </c>
      <c r="C472" t="s">
        <v>130</v>
      </c>
      <c r="D472">
        <v>2</v>
      </c>
      <c r="E472" t="s">
        <v>554</v>
      </c>
      <c r="F472" t="s">
        <v>545</v>
      </c>
      <c r="G472" t="s">
        <v>546</v>
      </c>
      <c r="H472" s="15">
        <v>41601</v>
      </c>
      <c r="I472" s="20">
        <v>0.4583333333333333</v>
      </c>
      <c r="J472" t="s">
        <v>230</v>
      </c>
    </row>
    <row r="473" spans="1:10" ht="12.75">
      <c r="A473" t="s">
        <v>533</v>
      </c>
      <c r="B473" t="s">
        <v>318</v>
      </c>
      <c r="C473" t="s">
        <v>130</v>
      </c>
      <c r="D473">
        <v>2</v>
      </c>
      <c r="E473" t="s">
        <v>555</v>
      </c>
      <c r="F473" t="s">
        <v>556</v>
      </c>
      <c r="G473" t="s">
        <v>543</v>
      </c>
      <c r="H473" s="15">
        <v>41596</v>
      </c>
      <c r="I473" s="20">
        <v>0.625</v>
      </c>
      <c r="J473" t="s">
        <v>230</v>
      </c>
    </row>
    <row r="474" spans="1:10" ht="12.75">
      <c r="A474" t="s">
        <v>533</v>
      </c>
      <c r="B474" t="s">
        <v>318</v>
      </c>
      <c r="C474" t="s">
        <v>130</v>
      </c>
      <c r="D474">
        <v>2</v>
      </c>
      <c r="E474" t="s">
        <v>557</v>
      </c>
      <c r="F474" t="s">
        <v>558</v>
      </c>
      <c r="G474" t="s">
        <v>559</v>
      </c>
      <c r="H474" s="15">
        <v>41598</v>
      </c>
      <c r="I474" s="20">
        <v>0.7083333333333334</v>
      </c>
      <c r="J474" t="s">
        <v>145</v>
      </c>
    </row>
    <row r="475" spans="1:10" ht="12.75">
      <c r="A475" t="s">
        <v>533</v>
      </c>
      <c r="B475" t="s">
        <v>318</v>
      </c>
      <c r="C475" t="s">
        <v>130</v>
      </c>
      <c r="D475">
        <v>2</v>
      </c>
      <c r="E475" t="s">
        <v>557</v>
      </c>
      <c r="F475" t="s">
        <v>560</v>
      </c>
      <c r="G475" t="s">
        <v>559</v>
      </c>
      <c r="H475" s="15">
        <v>41598</v>
      </c>
      <c r="I475" s="20">
        <v>0.7083333333333334</v>
      </c>
      <c r="J475" t="s">
        <v>149</v>
      </c>
    </row>
    <row r="476" spans="1:10" ht="12.75">
      <c r="A476" t="s">
        <v>533</v>
      </c>
      <c r="B476" t="s">
        <v>318</v>
      </c>
      <c r="C476" t="s">
        <v>130</v>
      </c>
      <c r="D476">
        <v>2</v>
      </c>
      <c r="E476" t="s">
        <v>557</v>
      </c>
      <c r="F476" t="s">
        <v>558</v>
      </c>
      <c r="G476" t="s">
        <v>559</v>
      </c>
      <c r="H476" s="15">
        <v>41598</v>
      </c>
      <c r="I476" s="20">
        <v>0.7083333333333334</v>
      </c>
      <c r="J476" t="s">
        <v>144</v>
      </c>
    </row>
    <row r="477" spans="1:10" ht="12.75">
      <c r="A477" t="s">
        <v>533</v>
      </c>
      <c r="B477" t="s">
        <v>318</v>
      </c>
      <c r="C477" t="s">
        <v>130</v>
      </c>
      <c r="D477">
        <v>2</v>
      </c>
      <c r="E477" t="s">
        <v>561</v>
      </c>
      <c r="F477" t="s">
        <v>562</v>
      </c>
      <c r="G477" t="s">
        <v>563</v>
      </c>
      <c r="H477" s="15">
        <v>41599</v>
      </c>
      <c r="I477" s="20">
        <v>0.5416666666666666</v>
      </c>
      <c r="J477" t="s">
        <v>305</v>
      </c>
    </row>
    <row r="478" spans="1:10" ht="12.75">
      <c r="A478" t="s">
        <v>533</v>
      </c>
      <c r="B478" t="s">
        <v>318</v>
      </c>
      <c r="C478" t="s">
        <v>130</v>
      </c>
      <c r="D478">
        <v>2</v>
      </c>
      <c r="E478" t="s">
        <v>561</v>
      </c>
      <c r="F478" t="s">
        <v>562</v>
      </c>
      <c r="G478" t="s">
        <v>563</v>
      </c>
      <c r="H478" s="15">
        <v>41599</v>
      </c>
      <c r="I478" s="20">
        <v>0.5416666666666666</v>
      </c>
      <c r="J478" t="s">
        <v>221</v>
      </c>
    </row>
    <row r="479" spans="1:10" ht="12.75">
      <c r="A479" t="s">
        <v>533</v>
      </c>
      <c r="B479" t="s">
        <v>318</v>
      </c>
      <c r="C479" t="s">
        <v>130</v>
      </c>
      <c r="D479">
        <v>2</v>
      </c>
      <c r="E479" t="s">
        <v>564</v>
      </c>
      <c r="F479" t="s">
        <v>565</v>
      </c>
      <c r="G479" t="s">
        <v>566</v>
      </c>
      <c r="H479" s="15">
        <v>41601</v>
      </c>
      <c r="I479" s="20">
        <v>0.625</v>
      </c>
      <c r="J479" t="s">
        <v>145</v>
      </c>
    </row>
    <row r="480" spans="1:10" ht="12.75">
      <c r="A480" t="s">
        <v>533</v>
      </c>
      <c r="B480" t="s">
        <v>318</v>
      </c>
      <c r="C480" t="s">
        <v>130</v>
      </c>
      <c r="D480">
        <v>2</v>
      </c>
      <c r="E480" t="s">
        <v>564</v>
      </c>
      <c r="F480" t="s">
        <v>567</v>
      </c>
      <c r="G480" t="s">
        <v>566</v>
      </c>
      <c r="H480" s="15">
        <v>41601</v>
      </c>
      <c r="I480" s="20">
        <v>0.625</v>
      </c>
      <c r="J480" t="s">
        <v>149</v>
      </c>
    </row>
    <row r="481" spans="1:10" ht="12.75">
      <c r="A481" t="s">
        <v>533</v>
      </c>
      <c r="B481" t="s">
        <v>318</v>
      </c>
      <c r="C481" t="s">
        <v>130</v>
      </c>
      <c r="D481">
        <v>2</v>
      </c>
      <c r="E481" t="s">
        <v>564</v>
      </c>
      <c r="F481" t="s">
        <v>565</v>
      </c>
      <c r="G481" t="s">
        <v>566</v>
      </c>
      <c r="H481" s="15">
        <v>41601</v>
      </c>
      <c r="I481" s="20">
        <v>0.625</v>
      </c>
      <c r="J481" t="s">
        <v>144</v>
      </c>
    </row>
    <row r="482" spans="1:10" ht="12.75">
      <c r="A482" t="s">
        <v>533</v>
      </c>
      <c r="B482" t="s">
        <v>318</v>
      </c>
      <c r="C482" t="s">
        <v>130</v>
      </c>
      <c r="D482">
        <v>2</v>
      </c>
      <c r="E482" t="s">
        <v>568</v>
      </c>
      <c r="F482" t="s">
        <v>569</v>
      </c>
      <c r="G482" t="s">
        <v>570</v>
      </c>
      <c r="H482" s="15">
        <v>41602</v>
      </c>
      <c r="I482" s="20">
        <v>0.625</v>
      </c>
      <c r="J482" t="s">
        <v>190</v>
      </c>
    </row>
    <row r="483" spans="1:10" ht="12.75">
      <c r="A483" t="s">
        <v>533</v>
      </c>
      <c r="B483" t="s">
        <v>318</v>
      </c>
      <c r="C483" t="s">
        <v>130</v>
      </c>
      <c r="D483">
        <v>2</v>
      </c>
      <c r="E483" t="s">
        <v>571</v>
      </c>
      <c r="F483" t="s">
        <v>572</v>
      </c>
      <c r="G483" t="s">
        <v>573</v>
      </c>
      <c r="H483" s="15">
        <v>41600</v>
      </c>
      <c r="I483" s="20">
        <v>0.7083333333333334</v>
      </c>
      <c r="J483" t="s">
        <v>264</v>
      </c>
    </row>
    <row r="484" spans="1:10" ht="12.75">
      <c r="A484" t="s">
        <v>533</v>
      </c>
      <c r="B484" t="s">
        <v>318</v>
      </c>
      <c r="C484" t="s">
        <v>130</v>
      </c>
      <c r="D484">
        <v>2</v>
      </c>
      <c r="E484" t="s">
        <v>574</v>
      </c>
      <c r="F484" t="s">
        <v>575</v>
      </c>
      <c r="G484" t="s">
        <v>543</v>
      </c>
      <c r="H484" s="15">
        <v>41596</v>
      </c>
      <c r="I484" s="20">
        <v>0.5416666666666666</v>
      </c>
      <c r="J484" t="s">
        <v>190</v>
      </c>
    </row>
    <row r="485" spans="1:10" ht="12.75">
      <c r="A485" t="s">
        <v>533</v>
      </c>
      <c r="B485" t="s">
        <v>318</v>
      </c>
      <c r="C485" t="s">
        <v>130</v>
      </c>
      <c r="D485">
        <v>2</v>
      </c>
      <c r="E485" t="s">
        <v>576</v>
      </c>
      <c r="F485" t="s">
        <v>577</v>
      </c>
      <c r="G485" t="s">
        <v>578</v>
      </c>
      <c r="H485" s="15">
        <v>41602</v>
      </c>
      <c r="I485" s="20">
        <v>0.4583333333333333</v>
      </c>
      <c r="J485" t="s">
        <v>232</v>
      </c>
    </row>
    <row r="486" spans="1:10" ht="12.75">
      <c r="A486" t="s">
        <v>533</v>
      </c>
      <c r="B486" t="s">
        <v>318</v>
      </c>
      <c r="C486" t="s">
        <v>130</v>
      </c>
      <c r="D486">
        <v>2</v>
      </c>
      <c r="E486" t="s">
        <v>579</v>
      </c>
      <c r="F486" t="s">
        <v>580</v>
      </c>
      <c r="G486" t="s">
        <v>581</v>
      </c>
      <c r="H486" s="15">
        <v>41599</v>
      </c>
      <c r="I486" s="20">
        <v>0.7083333333333334</v>
      </c>
      <c r="J486" t="s">
        <v>230</v>
      </c>
    </row>
    <row r="487" spans="1:10" ht="12.75">
      <c r="A487" t="s">
        <v>533</v>
      </c>
      <c r="B487" t="s">
        <v>318</v>
      </c>
      <c r="C487" t="s">
        <v>130</v>
      </c>
      <c r="D487">
        <v>2</v>
      </c>
      <c r="E487" t="s">
        <v>582</v>
      </c>
      <c r="F487" t="s">
        <v>583</v>
      </c>
      <c r="G487" t="s">
        <v>546</v>
      </c>
      <c r="H487" t="s">
        <v>210</v>
      </c>
      <c r="I487" t="s">
        <v>210</v>
      </c>
      <c r="J487" t="s">
        <v>210</v>
      </c>
    </row>
    <row r="488" spans="1:10" ht="12.75">
      <c r="A488" t="s">
        <v>533</v>
      </c>
      <c r="B488" t="s">
        <v>318</v>
      </c>
      <c r="C488" t="s">
        <v>130</v>
      </c>
      <c r="D488">
        <v>2</v>
      </c>
      <c r="E488" t="s">
        <v>584</v>
      </c>
      <c r="F488" t="s">
        <v>585</v>
      </c>
      <c r="G488" t="s">
        <v>546</v>
      </c>
      <c r="H488" s="15">
        <v>41601</v>
      </c>
      <c r="I488" s="20">
        <v>0.5416666666666666</v>
      </c>
      <c r="J488" t="s">
        <v>230</v>
      </c>
    </row>
    <row r="489" spans="1:10" ht="12.75">
      <c r="A489" t="s">
        <v>533</v>
      </c>
      <c r="B489" t="s">
        <v>318</v>
      </c>
      <c r="C489" t="s">
        <v>130</v>
      </c>
      <c r="D489">
        <v>2</v>
      </c>
      <c r="E489" t="s">
        <v>272</v>
      </c>
      <c r="F489" t="s">
        <v>273</v>
      </c>
      <c r="G489" t="s">
        <v>274</v>
      </c>
      <c r="H489" s="15">
        <v>41597</v>
      </c>
      <c r="I489" s="20">
        <v>0.5416666666666666</v>
      </c>
      <c r="J489" t="s">
        <v>189</v>
      </c>
    </row>
    <row r="490" spans="1:10" ht="12.75">
      <c r="A490" t="s">
        <v>533</v>
      </c>
      <c r="B490" t="s">
        <v>318</v>
      </c>
      <c r="C490" t="s">
        <v>130</v>
      </c>
      <c r="D490">
        <v>2</v>
      </c>
      <c r="E490" t="s">
        <v>272</v>
      </c>
      <c r="F490" t="s">
        <v>273</v>
      </c>
      <c r="G490" t="s">
        <v>274</v>
      </c>
      <c r="H490" s="15">
        <v>41597</v>
      </c>
      <c r="I490" s="20">
        <v>0.5416666666666666</v>
      </c>
      <c r="J490" t="s">
        <v>231</v>
      </c>
    </row>
    <row r="491" spans="1:10" ht="12.75">
      <c r="A491" t="s">
        <v>533</v>
      </c>
      <c r="B491" t="s">
        <v>318</v>
      </c>
      <c r="C491" t="s">
        <v>130</v>
      </c>
      <c r="D491">
        <v>2</v>
      </c>
      <c r="E491" t="s">
        <v>344</v>
      </c>
      <c r="F491" t="s">
        <v>418</v>
      </c>
      <c r="G491" t="s">
        <v>384</v>
      </c>
      <c r="H491" s="15">
        <v>41600</v>
      </c>
      <c r="I491" s="20">
        <v>0.5625</v>
      </c>
      <c r="J491" t="s">
        <v>230</v>
      </c>
    </row>
    <row r="492" spans="1:10" ht="12.75">
      <c r="A492" t="s">
        <v>533</v>
      </c>
      <c r="B492" t="s">
        <v>318</v>
      </c>
      <c r="C492" t="s">
        <v>130</v>
      </c>
      <c r="D492">
        <v>3</v>
      </c>
      <c r="E492" t="s">
        <v>586</v>
      </c>
      <c r="F492" t="s">
        <v>587</v>
      </c>
      <c r="G492" t="s">
        <v>549</v>
      </c>
      <c r="H492" s="15">
        <v>41601</v>
      </c>
      <c r="I492" s="20">
        <v>0.7083333333333334</v>
      </c>
      <c r="J492" t="s">
        <v>400</v>
      </c>
    </row>
    <row r="493" spans="1:10" ht="12.75">
      <c r="A493" t="s">
        <v>533</v>
      </c>
      <c r="B493" t="s">
        <v>318</v>
      </c>
      <c r="C493" t="s">
        <v>130</v>
      </c>
      <c r="D493">
        <v>3</v>
      </c>
      <c r="E493" t="s">
        <v>588</v>
      </c>
      <c r="F493" t="s">
        <v>589</v>
      </c>
      <c r="G493" t="s">
        <v>267</v>
      </c>
      <c r="H493" s="15">
        <v>41602</v>
      </c>
      <c r="I493" s="20">
        <v>0.5416666666666666</v>
      </c>
      <c r="J493" t="s">
        <v>197</v>
      </c>
    </row>
    <row r="494" spans="1:10" ht="12.75">
      <c r="A494" t="s">
        <v>533</v>
      </c>
      <c r="B494" t="s">
        <v>318</v>
      </c>
      <c r="C494" t="s">
        <v>130</v>
      </c>
      <c r="D494">
        <v>3</v>
      </c>
      <c r="E494" t="s">
        <v>590</v>
      </c>
      <c r="F494" t="s">
        <v>591</v>
      </c>
      <c r="G494" t="s">
        <v>559</v>
      </c>
      <c r="H494" s="15">
        <v>41597</v>
      </c>
      <c r="I494" s="20">
        <v>0.7083333333333334</v>
      </c>
      <c r="J494" t="s">
        <v>223</v>
      </c>
    </row>
    <row r="495" spans="1:10" ht="12.75">
      <c r="A495" t="s">
        <v>533</v>
      </c>
      <c r="B495" t="s">
        <v>318</v>
      </c>
      <c r="C495" t="s">
        <v>130</v>
      </c>
      <c r="D495">
        <v>3</v>
      </c>
      <c r="E495" t="s">
        <v>592</v>
      </c>
      <c r="F495" t="s">
        <v>593</v>
      </c>
      <c r="G495" t="s">
        <v>563</v>
      </c>
      <c r="H495" s="15">
        <v>41599</v>
      </c>
      <c r="I495" s="20">
        <v>0.4583333333333333</v>
      </c>
      <c r="J495" t="s">
        <v>197</v>
      </c>
    </row>
    <row r="496" spans="1:10" ht="12.75">
      <c r="A496" t="s">
        <v>533</v>
      </c>
      <c r="B496" t="s">
        <v>318</v>
      </c>
      <c r="C496" t="s">
        <v>130</v>
      </c>
      <c r="D496">
        <v>3</v>
      </c>
      <c r="E496" t="s">
        <v>594</v>
      </c>
      <c r="F496" t="s">
        <v>595</v>
      </c>
      <c r="G496" t="s">
        <v>559</v>
      </c>
      <c r="H496" s="15">
        <v>41596</v>
      </c>
      <c r="I496" s="20">
        <v>0.7083333333333334</v>
      </c>
      <c r="J496" t="s">
        <v>230</v>
      </c>
    </row>
    <row r="497" spans="1:10" ht="12.75">
      <c r="A497" t="s">
        <v>533</v>
      </c>
      <c r="B497" t="s">
        <v>318</v>
      </c>
      <c r="C497" t="s">
        <v>130</v>
      </c>
      <c r="D497">
        <v>3</v>
      </c>
      <c r="E497" t="s">
        <v>596</v>
      </c>
      <c r="F497" t="s">
        <v>597</v>
      </c>
      <c r="G497" t="s">
        <v>543</v>
      </c>
      <c r="H497" s="15">
        <v>41598</v>
      </c>
      <c r="I497" s="20">
        <v>0.4583333333333333</v>
      </c>
      <c r="J497" t="s">
        <v>309</v>
      </c>
    </row>
    <row r="498" spans="1:10" ht="12.75">
      <c r="A498" t="s">
        <v>533</v>
      </c>
      <c r="B498" t="s">
        <v>318</v>
      </c>
      <c r="C498" t="s">
        <v>130</v>
      </c>
      <c r="D498">
        <v>3</v>
      </c>
      <c r="E498" t="s">
        <v>596</v>
      </c>
      <c r="F498" t="s">
        <v>598</v>
      </c>
      <c r="G498" t="s">
        <v>543</v>
      </c>
      <c r="H498" s="15">
        <v>41598</v>
      </c>
      <c r="I498" s="20">
        <v>0.4583333333333333</v>
      </c>
      <c r="J498" t="s">
        <v>335</v>
      </c>
    </row>
    <row r="499" spans="1:10" ht="12.75">
      <c r="A499" t="s">
        <v>533</v>
      </c>
      <c r="B499" t="s">
        <v>318</v>
      </c>
      <c r="C499" t="s">
        <v>130</v>
      </c>
      <c r="D499">
        <v>3</v>
      </c>
      <c r="E499" t="s">
        <v>599</v>
      </c>
      <c r="F499" t="s">
        <v>600</v>
      </c>
      <c r="G499" t="s">
        <v>543</v>
      </c>
      <c r="H499" s="15">
        <v>41598</v>
      </c>
      <c r="I499" s="20">
        <v>0.625</v>
      </c>
      <c r="J499" t="s">
        <v>223</v>
      </c>
    </row>
    <row r="500" spans="1:10" ht="12.75">
      <c r="A500" t="s">
        <v>533</v>
      </c>
      <c r="B500" t="s">
        <v>318</v>
      </c>
      <c r="C500" t="s">
        <v>130</v>
      </c>
      <c r="D500">
        <v>3</v>
      </c>
      <c r="E500" t="s">
        <v>601</v>
      </c>
      <c r="F500" t="s">
        <v>602</v>
      </c>
      <c r="G500" t="s">
        <v>603</v>
      </c>
      <c r="H500" s="15">
        <v>41600</v>
      </c>
      <c r="I500" s="20">
        <v>0.375</v>
      </c>
      <c r="J500" t="s">
        <v>230</v>
      </c>
    </row>
    <row r="501" spans="1:10" ht="12.75">
      <c r="A501" t="s">
        <v>533</v>
      </c>
      <c r="B501" t="s">
        <v>318</v>
      </c>
      <c r="C501" t="s">
        <v>130</v>
      </c>
      <c r="D501">
        <v>3</v>
      </c>
      <c r="E501" t="s">
        <v>604</v>
      </c>
      <c r="F501" t="s">
        <v>605</v>
      </c>
      <c r="G501" t="s">
        <v>606</v>
      </c>
      <c r="H501" s="15">
        <v>41601</v>
      </c>
      <c r="I501" s="20">
        <v>0.375</v>
      </c>
      <c r="J501" t="s">
        <v>135</v>
      </c>
    </row>
    <row r="502" spans="1:10" ht="12.75">
      <c r="A502" t="s">
        <v>533</v>
      </c>
      <c r="B502" t="s">
        <v>318</v>
      </c>
      <c r="C502" t="s">
        <v>130</v>
      </c>
      <c r="D502">
        <v>3</v>
      </c>
      <c r="E502" t="s">
        <v>607</v>
      </c>
      <c r="F502" t="s">
        <v>608</v>
      </c>
      <c r="G502" t="s">
        <v>563</v>
      </c>
      <c r="H502" s="15">
        <v>41602</v>
      </c>
      <c r="I502" s="20">
        <v>0.7083333333333334</v>
      </c>
      <c r="J502" t="s">
        <v>190</v>
      </c>
    </row>
    <row r="503" spans="1:10" ht="12.75">
      <c r="A503" t="s">
        <v>533</v>
      </c>
      <c r="B503" t="s">
        <v>318</v>
      </c>
      <c r="C503" t="s">
        <v>130</v>
      </c>
      <c r="D503">
        <v>3</v>
      </c>
      <c r="E503" t="s">
        <v>609</v>
      </c>
      <c r="F503" t="s">
        <v>610</v>
      </c>
      <c r="G503" t="s">
        <v>611</v>
      </c>
      <c r="H503" s="15">
        <v>41602</v>
      </c>
      <c r="I503" s="20">
        <v>0.375</v>
      </c>
      <c r="J503" t="s">
        <v>190</v>
      </c>
    </row>
    <row r="504" spans="1:10" ht="12.75">
      <c r="A504" t="s">
        <v>533</v>
      </c>
      <c r="B504" t="s">
        <v>318</v>
      </c>
      <c r="C504" t="s">
        <v>130</v>
      </c>
      <c r="D504">
        <v>3</v>
      </c>
      <c r="E504" t="s">
        <v>612</v>
      </c>
      <c r="F504" t="s">
        <v>613</v>
      </c>
      <c r="G504" t="s">
        <v>210</v>
      </c>
      <c r="H504" s="15">
        <v>41601</v>
      </c>
      <c r="I504" s="20">
        <v>0.75</v>
      </c>
      <c r="J504" t="s">
        <v>382</v>
      </c>
    </row>
    <row r="505" spans="1:10" ht="12.75">
      <c r="A505" t="s">
        <v>533</v>
      </c>
      <c r="B505" t="s">
        <v>318</v>
      </c>
      <c r="C505" t="s">
        <v>130</v>
      </c>
      <c r="D505">
        <v>3</v>
      </c>
      <c r="E505" t="s">
        <v>214</v>
      </c>
      <c r="F505" t="s">
        <v>285</v>
      </c>
      <c r="G505" t="s">
        <v>216</v>
      </c>
      <c r="H505" s="15">
        <v>41600</v>
      </c>
      <c r="I505" s="20">
        <v>0.4583333333333333</v>
      </c>
      <c r="J505" t="s">
        <v>213</v>
      </c>
    </row>
    <row r="506" spans="1:10" ht="12.75">
      <c r="A506" t="s">
        <v>533</v>
      </c>
      <c r="B506" t="s">
        <v>318</v>
      </c>
      <c r="C506" t="s">
        <v>130</v>
      </c>
      <c r="D506">
        <v>4</v>
      </c>
      <c r="E506" t="s">
        <v>614</v>
      </c>
      <c r="F506" t="s">
        <v>615</v>
      </c>
      <c r="G506" t="s">
        <v>549</v>
      </c>
      <c r="H506" s="15">
        <v>41594</v>
      </c>
      <c r="I506" s="20">
        <v>0.8125</v>
      </c>
      <c r="J506" t="s">
        <v>230</v>
      </c>
    </row>
    <row r="507" spans="1:10" ht="12.75">
      <c r="A507" t="s">
        <v>533</v>
      </c>
      <c r="B507" t="s">
        <v>318</v>
      </c>
      <c r="C507" t="s">
        <v>130</v>
      </c>
      <c r="D507">
        <v>4</v>
      </c>
      <c r="E507" t="s">
        <v>616</v>
      </c>
      <c r="F507" t="s">
        <v>617</v>
      </c>
      <c r="G507" t="s">
        <v>549</v>
      </c>
      <c r="H507" s="15">
        <v>41596</v>
      </c>
      <c r="I507" s="20">
        <v>0.8333333333333334</v>
      </c>
      <c r="J507" t="s">
        <v>382</v>
      </c>
    </row>
    <row r="508" spans="1:10" ht="12.75">
      <c r="A508" t="s">
        <v>533</v>
      </c>
      <c r="B508" t="s">
        <v>318</v>
      </c>
      <c r="C508" t="s">
        <v>130</v>
      </c>
      <c r="D508">
        <v>4</v>
      </c>
      <c r="E508" t="s">
        <v>618</v>
      </c>
      <c r="F508" t="s">
        <v>619</v>
      </c>
      <c r="G508" t="s">
        <v>611</v>
      </c>
      <c r="H508" s="15">
        <v>41600</v>
      </c>
      <c r="I508" s="20">
        <v>0.7083333333333334</v>
      </c>
      <c r="J508" t="s">
        <v>335</v>
      </c>
    </row>
    <row r="509" spans="1:10" ht="12.75">
      <c r="A509" t="s">
        <v>533</v>
      </c>
      <c r="B509" t="s">
        <v>318</v>
      </c>
      <c r="C509" t="s">
        <v>130</v>
      </c>
      <c r="D509">
        <v>4</v>
      </c>
      <c r="E509" t="s">
        <v>620</v>
      </c>
      <c r="F509" t="s">
        <v>621</v>
      </c>
      <c r="G509" t="s">
        <v>549</v>
      </c>
      <c r="H509" s="15">
        <v>41599</v>
      </c>
      <c r="I509" s="20">
        <v>0.625</v>
      </c>
      <c r="J509" t="s">
        <v>190</v>
      </c>
    </row>
    <row r="510" spans="1:10" ht="12.75">
      <c r="A510" t="s">
        <v>533</v>
      </c>
      <c r="B510" t="s">
        <v>318</v>
      </c>
      <c r="C510" t="s">
        <v>130</v>
      </c>
      <c r="D510">
        <v>4</v>
      </c>
      <c r="E510" t="s">
        <v>622</v>
      </c>
      <c r="F510" t="s">
        <v>623</v>
      </c>
      <c r="G510" t="s">
        <v>624</v>
      </c>
      <c r="H510" s="15">
        <v>41597</v>
      </c>
      <c r="I510" s="20">
        <v>0.4583333333333333</v>
      </c>
      <c r="J510" t="s">
        <v>264</v>
      </c>
    </row>
    <row r="511" spans="1:10" ht="12.75">
      <c r="A511" t="s">
        <v>533</v>
      </c>
      <c r="B511" t="s">
        <v>318</v>
      </c>
      <c r="C511" t="s">
        <v>130</v>
      </c>
      <c r="D511">
        <v>4</v>
      </c>
      <c r="E511" t="s">
        <v>625</v>
      </c>
      <c r="F511" t="s">
        <v>626</v>
      </c>
      <c r="G511" t="s">
        <v>543</v>
      </c>
      <c r="H511" s="15">
        <v>41596</v>
      </c>
      <c r="I511" s="20">
        <v>0.4583333333333333</v>
      </c>
      <c r="J511" t="s">
        <v>335</v>
      </c>
    </row>
    <row r="512" spans="1:10" ht="12.75">
      <c r="A512" t="s">
        <v>533</v>
      </c>
      <c r="B512" t="s">
        <v>318</v>
      </c>
      <c r="C512" t="s">
        <v>130</v>
      </c>
      <c r="D512">
        <v>4</v>
      </c>
      <c r="E512" t="s">
        <v>627</v>
      </c>
      <c r="F512" t="s">
        <v>628</v>
      </c>
      <c r="G512" t="s">
        <v>603</v>
      </c>
      <c r="H512" s="15">
        <v>41600</v>
      </c>
      <c r="I512" s="20">
        <v>0.5625</v>
      </c>
      <c r="J512" t="s">
        <v>145</v>
      </c>
    </row>
    <row r="513" spans="1:10" ht="12.75">
      <c r="A513" t="s">
        <v>533</v>
      </c>
      <c r="B513" t="s">
        <v>318</v>
      </c>
      <c r="C513" t="s">
        <v>130</v>
      </c>
      <c r="D513">
        <v>4</v>
      </c>
      <c r="E513" t="s">
        <v>629</v>
      </c>
      <c r="F513" t="s">
        <v>630</v>
      </c>
      <c r="G513" t="s">
        <v>210</v>
      </c>
      <c r="H513" s="15">
        <v>41595</v>
      </c>
      <c r="I513" s="20">
        <v>0.7916666666666666</v>
      </c>
      <c r="J513" t="s">
        <v>230</v>
      </c>
    </row>
    <row r="514" spans="1:10" ht="12.75">
      <c r="A514" t="s">
        <v>533</v>
      </c>
      <c r="B514" t="s">
        <v>318</v>
      </c>
      <c r="C514" t="s">
        <v>218</v>
      </c>
      <c r="D514">
        <v>1</v>
      </c>
      <c r="E514" t="s">
        <v>238</v>
      </c>
      <c r="F514" t="s">
        <v>631</v>
      </c>
      <c r="G514" t="s">
        <v>226</v>
      </c>
      <c r="H514" s="15">
        <v>41595</v>
      </c>
      <c r="I514" s="20">
        <v>0.6041666666666666</v>
      </c>
      <c r="J514" t="s">
        <v>632</v>
      </c>
    </row>
    <row r="515" spans="1:10" ht="12.75">
      <c r="A515" t="s">
        <v>533</v>
      </c>
      <c r="B515" t="s">
        <v>318</v>
      </c>
      <c r="C515" t="s">
        <v>218</v>
      </c>
      <c r="D515">
        <v>1</v>
      </c>
      <c r="E515" t="s">
        <v>238</v>
      </c>
      <c r="F515" t="s">
        <v>239</v>
      </c>
      <c r="G515" t="s">
        <v>226</v>
      </c>
      <c r="H515" s="15">
        <v>41595</v>
      </c>
      <c r="I515" s="20">
        <v>0.6041666666666666</v>
      </c>
      <c r="J515" t="s">
        <v>633</v>
      </c>
    </row>
    <row r="516" spans="1:10" ht="12.75">
      <c r="A516" t="s">
        <v>533</v>
      </c>
      <c r="B516" t="s">
        <v>318</v>
      </c>
      <c r="C516" t="s">
        <v>218</v>
      </c>
      <c r="D516">
        <v>1</v>
      </c>
      <c r="E516" t="s">
        <v>536</v>
      </c>
      <c r="F516" t="s">
        <v>537</v>
      </c>
      <c r="G516" t="s">
        <v>538</v>
      </c>
      <c r="H516" s="15">
        <v>41599</v>
      </c>
      <c r="I516" s="20">
        <v>0.375</v>
      </c>
      <c r="J516" t="s">
        <v>204</v>
      </c>
    </row>
    <row r="517" spans="1:10" ht="12.75">
      <c r="A517" t="s">
        <v>533</v>
      </c>
      <c r="B517" t="s">
        <v>318</v>
      </c>
      <c r="C517" t="s">
        <v>218</v>
      </c>
      <c r="D517">
        <v>1</v>
      </c>
      <c r="E517" t="s">
        <v>536</v>
      </c>
      <c r="F517" t="s">
        <v>537</v>
      </c>
      <c r="G517" t="s">
        <v>538</v>
      </c>
      <c r="H517" s="15">
        <v>41599</v>
      </c>
      <c r="I517" s="20">
        <v>0.375</v>
      </c>
      <c r="J517" t="s">
        <v>309</v>
      </c>
    </row>
    <row r="518" spans="1:10" ht="12.75">
      <c r="A518" t="s">
        <v>533</v>
      </c>
      <c r="B518" t="s">
        <v>318</v>
      </c>
      <c r="C518" t="s">
        <v>218</v>
      </c>
      <c r="D518">
        <v>1</v>
      </c>
      <c r="E518" t="s">
        <v>389</v>
      </c>
      <c r="F518" t="s">
        <v>390</v>
      </c>
      <c r="G518" t="s">
        <v>540</v>
      </c>
      <c r="H518" s="15">
        <v>41595</v>
      </c>
      <c r="I518" s="20">
        <v>0.6875</v>
      </c>
      <c r="J518" t="s">
        <v>159</v>
      </c>
    </row>
    <row r="519" spans="1:10" ht="12.75">
      <c r="A519" t="s">
        <v>533</v>
      </c>
      <c r="B519" t="s">
        <v>318</v>
      </c>
      <c r="C519" t="s">
        <v>218</v>
      </c>
      <c r="D519">
        <v>1</v>
      </c>
      <c r="E519" t="s">
        <v>389</v>
      </c>
      <c r="F519" t="s">
        <v>390</v>
      </c>
      <c r="G519" t="s">
        <v>540</v>
      </c>
      <c r="H519" s="15">
        <v>41595</v>
      </c>
      <c r="I519" s="20">
        <v>0.6875</v>
      </c>
      <c r="J519" t="s">
        <v>158</v>
      </c>
    </row>
    <row r="520" spans="1:10" ht="12.75">
      <c r="A520" t="s">
        <v>533</v>
      </c>
      <c r="B520" t="s">
        <v>318</v>
      </c>
      <c r="C520" t="s">
        <v>218</v>
      </c>
      <c r="D520">
        <v>1</v>
      </c>
      <c r="E520" t="s">
        <v>541</v>
      </c>
      <c r="F520" t="s">
        <v>634</v>
      </c>
      <c r="G520" t="s">
        <v>543</v>
      </c>
      <c r="H520" t="s">
        <v>210</v>
      </c>
      <c r="I520" t="s">
        <v>210</v>
      </c>
      <c r="J520" t="s">
        <v>210</v>
      </c>
    </row>
    <row r="521" spans="1:10" ht="12.75">
      <c r="A521" t="s">
        <v>533</v>
      </c>
      <c r="B521" t="s">
        <v>318</v>
      </c>
      <c r="C521" t="s">
        <v>218</v>
      </c>
      <c r="D521">
        <v>1</v>
      </c>
      <c r="E521" t="s">
        <v>544</v>
      </c>
      <c r="F521" t="s">
        <v>545</v>
      </c>
      <c r="G521" t="s">
        <v>546</v>
      </c>
      <c r="H521" s="15">
        <v>41601</v>
      </c>
      <c r="I521" s="20">
        <v>0.4583333333333333</v>
      </c>
      <c r="J521" t="s">
        <v>213</v>
      </c>
    </row>
    <row r="522" spans="1:10" ht="12.75">
      <c r="A522" t="s">
        <v>533</v>
      </c>
      <c r="B522" t="s">
        <v>318</v>
      </c>
      <c r="C522" t="s">
        <v>218</v>
      </c>
      <c r="D522">
        <v>1</v>
      </c>
      <c r="E522" t="s">
        <v>544</v>
      </c>
      <c r="F522" t="s">
        <v>545</v>
      </c>
      <c r="G522" t="s">
        <v>546</v>
      </c>
      <c r="H522" s="15">
        <v>41601</v>
      </c>
      <c r="I522" s="20">
        <v>0.4583333333333333</v>
      </c>
      <c r="J522" t="s">
        <v>223</v>
      </c>
    </row>
    <row r="523" spans="1:10" ht="12.75">
      <c r="A523" t="s">
        <v>533</v>
      </c>
      <c r="B523" t="s">
        <v>318</v>
      </c>
      <c r="C523" t="s">
        <v>218</v>
      </c>
      <c r="D523">
        <v>1</v>
      </c>
      <c r="E523" t="s">
        <v>547</v>
      </c>
      <c r="F523" t="s">
        <v>548</v>
      </c>
      <c r="G523" t="s">
        <v>549</v>
      </c>
      <c r="H523" s="15">
        <v>41597</v>
      </c>
      <c r="I523" s="20">
        <v>0.625</v>
      </c>
      <c r="J523" t="s">
        <v>136</v>
      </c>
    </row>
    <row r="524" spans="1:10" ht="12.75">
      <c r="A524" t="s">
        <v>533</v>
      </c>
      <c r="B524" t="s">
        <v>318</v>
      </c>
      <c r="C524" t="s">
        <v>218</v>
      </c>
      <c r="D524">
        <v>1</v>
      </c>
      <c r="E524" t="s">
        <v>547</v>
      </c>
      <c r="F524" t="s">
        <v>548</v>
      </c>
      <c r="G524" t="s">
        <v>549</v>
      </c>
      <c r="H524" s="15">
        <v>41597</v>
      </c>
      <c r="I524" s="20">
        <v>0.625</v>
      </c>
      <c r="J524" t="s">
        <v>134</v>
      </c>
    </row>
    <row r="525" spans="1:10" ht="12.75">
      <c r="A525" t="s">
        <v>533</v>
      </c>
      <c r="B525" t="s">
        <v>318</v>
      </c>
      <c r="C525" t="s">
        <v>218</v>
      </c>
      <c r="D525">
        <v>1</v>
      </c>
      <c r="E525" t="s">
        <v>248</v>
      </c>
      <c r="F525" t="s">
        <v>550</v>
      </c>
      <c r="G525" t="s">
        <v>250</v>
      </c>
      <c r="H525" s="15">
        <v>41598</v>
      </c>
      <c r="I525" s="20">
        <v>0.375</v>
      </c>
      <c r="J525" t="s">
        <v>228</v>
      </c>
    </row>
    <row r="526" spans="1:10" ht="12.75">
      <c r="A526" t="s">
        <v>533</v>
      </c>
      <c r="B526" t="s">
        <v>318</v>
      </c>
      <c r="C526" t="s">
        <v>218</v>
      </c>
      <c r="D526">
        <v>1</v>
      </c>
      <c r="E526" t="s">
        <v>248</v>
      </c>
      <c r="F526" t="s">
        <v>550</v>
      </c>
      <c r="G526" t="s">
        <v>250</v>
      </c>
      <c r="H526" s="15">
        <v>41598</v>
      </c>
      <c r="I526" s="20">
        <v>0.375</v>
      </c>
      <c r="J526" t="s">
        <v>193</v>
      </c>
    </row>
    <row r="527" spans="1:10" ht="12.75">
      <c r="A527" t="s">
        <v>533</v>
      </c>
      <c r="B527" t="s">
        <v>318</v>
      </c>
      <c r="C527" t="s">
        <v>218</v>
      </c>
      <c r="D527">
        <v>1</v>
      </c>
      <c r="E527" t="s">
        <v>254</v>
      </c>
      <c r="F527" t="s">
        <v>255</v>
      </c>
      <c r="G527" t="s">
        <v>552</v>
      </c>
      <c r="H527" s="15">
        <v>41600</v>
      </c>
      <c r="I527" s="20">
        <v>0.625</v>
      </c>
      <c r="J527" t="s">
        <v>185</v>
      </c>
    </row>
    <row r="528" spans="1:10" ht="12.75">
      <c r="A528" t="s">
        <v>533</v>
      </c>
      <c r="B528" t="s">
        <v>318</v>
      </c>
      <c r="C528" t="s">
        <v>218</v>
      </c>
      <c r="D528">
        <v>1</v>
      </c>
      <c r="E528" t="s">
        <v>254</v>
      </c>
      <c r="F528" t="s">
        <v>255</v>
      </c>
      <c r="G528" t="s">
        <v>552</v>
      </c>
      <c r="H528" s="15">
        <v>41600</v>
      </c>
      <c r="I528" s="20">
        <v>0.625</v>
      </c>
      <c r="J528" t="s">
        <v>217</v>
      </c>
    </row>
    <row r="529" spans="1:10" ht="12.75">
      <c r="A529" t="s">
        <v>533</v>
      </c>
      <c r="B529" t="s">
        <v>318</v>
      </c>
      <c r="C529" t="s">
        <v>218</v>
      </c>
      <c r="D529">
        <v>1</v>
      </c>
      <c r="E529" t="s">
        <v>256</v>
      </c>
      <c r="F529" t="s">
        <v>257</v>
      </c>
      <c r="G529" t="s">
        <v>133</v>
      </c>
      <c r="H529" s="15">
        <v>41596</v>
      </c>
      <c r="I529" s="20">
        <v>0.375</v>
      </c>
      <c r="J529" t="s">
        <v>232</v>
      </c>
    </row>
    <row r="530" spans="1:10" ht="12.75">
      <c r="A530" t="s">
        <v>533</v>
      </c>
      <c r="B530" t="s">
        <v>318</v>
      </c>
      <c r="C530" t="s">
        <v>218</v>
      </c>
      <c r="D530">
        <v>1</v>
      </c>
      <c r="E530" t="s">
        <v>256</v>
      </c>
      <c r="F530" t="s">
        <v>257</v>
      </c>
      <c r="G530" t="s">
        <v>133</v>
      </c>
      <c r="H530" s="15">
        <v>41596</v>
      </c>
      <c r="I530" s="20">
        <v>0.375</v>
      </c>
      <c r="J530" t="s">
        <v>271</v>
      </c>
    </row>
    <row r="531" spans="1:10" ht="12.75">
      <c r="A531" t="s">
        <v>533</v>
      </c>
      <c r="B531" t="s">
        <v>318</v>
      </c>
      <c r="C531" t="s">
        <v>218</v>
      </c>
      <c r="D531">
        <v>1</v>
      </c>
      <c r="E531" t="s">
        <v>256</v>
      </c>
      <c r="F531" t="s">
        <v>257</v>
      </c>
      <c r="G531" t="s">
        <v>133</v>
      </c>
      <c r="H531" s="15">
        <v>41596</v>
      </c>
      <c r="I531" s="20">
        <v>0.375</v>
      </c>
      <c r="J531" t="s">
        <v>175</v>
      </c>
    </row>
    <row r="532" spans="1:10" ht="12.75">
      <c r="A532" t="s">
        <v>533</v>
      </c>
      <c r="B532" t="s">
        <v>318</v>
      </c>
      <c r="C532" t="s">
        <v>218</v>
      </c>
      <c r="D532">
        <v>1</v>
      </c>
      <c r="E532" t="s">
        <v>259</v>
      </c>
      <c r="F532" t="s">
        <v>260</v>
      </c>
      <c r="G532" t="s">
        <v>478</v>
      </c>
      <c r="H532" s="15">
        <v>41594</v>
      </c>
      <c r="I532" s="20">
        <v>0.5833333333333334</v>
      </c>
      <c r="J532" t="s">
        <v>632</v>
      </c>
    </row>
    <row r="533" spans="1:10" ht="12.75">
      <c r="A533" t="s">
        <v>533</v>
      </c>
      <c r="B533" t="s">
        <v>318</v>
      </c>
      <c r="C533" t="s">
        <v>218</v>
      </c>
      <c r="D533">
        <v>1</v>
      </c>
      <c r="E533" t="s">
        <v>259</v>
      </c>
      <c r="F533" t="s">
        <v>260</v>
      </c>
      <c r="G533" t="s">
        <v>478</v>
      </c>
      <c r="H533" s="15">
        <v>41594</v>
      </c>
      <c r="I533" s="20">
        <v>0.5833333333333334</v>
      </c>
      <c r="J533" t="s">
        <v>535</v>
      </c>
    </row>
    <row r="534" spans="1:10" ht="12.75">
      <c r="A534" t="s">
        <v>533</v>
      </c>
      <c r="B534" t="s">
        <v>318</v>
      </c>
      <c r="C534" t="s">
        <v>218</v>
      </c>
      <c r="D534">
        <v>1</v>
      </c>
      <c r="E534" t="s">
        <v>330</v>
      </c>
      <c r="F534" t="s">
        <v>383</v>
      </c>
      <c r="G534" t="s">
        <v>472</v>
      </c>
      <c r="H534" s="15">
        <v>41594</v>
      </c>
      <c r="I534" s="20">
        <v>0.4166666666666667</v>
      </c>
      <c r="J534" t="s">
        <v>534</v>
      </c>
    </row>
    <row r="535" spans="1:10" ht="12.75">
      <c r="A535" t="s">
        <v>533</v>
      </c>
      <c r="B535" t="s">
        <v>318</v>
      </c>
      <c r="C535" t="s">
        <v>218</v>
      </c>
      <c r="D535">
        <v>1</v>
      </c>
      <c r="E535" t="s">
        <v>330</v>
      </c>
      <c r="F535" t="s">
        <v>383</v>
      </c>
      <c r="G535" t="s">
        <v>472</v>
      </c>
      <c r="H535" s="15">
        <v>41594</v>
      </c>
      <c r="I535" s="20">
        <v>0.4166666666666667</v>
      </c>
      <c r="J535" t="s">
        <v>521</v>
      </c>
    </row>
    <row r="536" spans="1:10" ht="12.75">
      <c r="A536" t="s">
        <v>533</v>
      </c>
      <c r="B536" t="s">
        <v>318</v>
      </c>
      <c r="C536" t="s">
        <v>218</v>
      </c>
      <c r="D536">
        <v>2</v>
      </c>
      <c r="E536" t="s">
        <v>554</v>
      </c>
      <c r="F536" t="s">
        <v>635</v>
      </c>
      <c r="G536" t="s">
        <v>546</v>
      </c>
      <c r="H536" t="s">
        <v>210</v>
      </c>
      <c r="I536" t="s">
        <v>210</v>
      </c>
      <c r="J536" t="s">
        <v>210</v>
      </c>
    </row>
    <row r="537" spans="1:10" ht="12.75">
      <c r="A537" t="s">
        <v>533</v>
      </c>
      <c r="B537" t="s">
        <v>318</v>
      </c>
      <c r="C537" t="s">
        <v>218</v>
      </c>
      <c r="D537">
        <v>2</v>
      </c>
      <c r="E537" t="s">
        <v>555</v>
      </c>
      <c r="F537" t="s">
        <v>556</v>
      </c>
      <c r="G537" t="s">
        <v>543</v>
      </c>
      <c r="H537" s="15">
        <v>41596</v>
      </c>
      <c r="I537" s="20">
        <v>0.625</v>
      </c>
      <c r="J537" t="s">
        <v>213</v>
      </c>
    </row>
    <row r="538" spans="1:10" ht="12.75">
      <c r="A538" t="s">
        <v>533</v>
      </c>
      <c r="B538" t="s">
        <v>318</v>
      </c>
      <c r="C538" t="s">
        <v>218</v>
      </c>
      <c r="D538">
        <v>2</v>
      </c>
      <c r="E538" t="s">
        <v>557</v>
      </c>
      <c r="F538" t="s">
        <v>636</v>
      </c>
      <c r="G538" t="s">
        <v>559</v>
      </c>
      <c r="H538" s="15">
        <v>41598</v>
      </c>
      <c r="I538" s="20">
        <v>0.7083333333333334</v>
      </c>
      <c r="J538" t="s">
        <v>136</v>
      </c>
    </row>
    <row r="539" spans="1:10" ht="12.75">
      <c r="A539" t="s">
        <v>533</v>
      </c>
      <c r="B539" t="s">
        <v>318</v>
      </c>
      <c r="C539" t="s">
        <v>218</v>
      </c>
      <c r="D539">
        <v>2</v>
      </c>
      <c r="E539" t="s">
        <v>557</v>
      </c>
      <c r="F539" t="s">
        <v>636</v>
      </c>
      <c r="G539" t="s">
        <v>559</v>
      </c>
      <c r="H539" s="15">
        <v>41598</v>
      </c>
      <c r="I539" s="20">
        <v>0.7083333333333334</v>
      </c>
      <c r="J539" t="s">
        <v>134</v>
      </c>
    </row>
    <row r="540" spans="1:10" ht="12.75">
      <c r="A540" t="s">
        <v>533</v>
      </c>
      <c r="B540" t="s">
        <v>318</v>
      </c>
      <c r="C540" t="s">
        <v>218</v>
      </c>
      <c r="D540">
        <v>2</v>
      </c>
      <c r="E540" t="s">
        <v>561</v>
      </c>
      <c r="F540" t="s">
        <v>562</v>
      </c>
      <c r="G540" t="s">
        <v>563</v>
      </c>
      <c r="H540" s="15">
        <v>41599</v>
      </c>
      <c r="I540" s="20">
        <v>0.5416666666666666</v>
      </c>
      <c r="J540" t="s">
        <v>140</v>
      </c>
    </row>
    <row r="541" spans="1:10" ht="12.75">
      <c r="A541" t="s">
        <v>533</v>
      </c>
      <c r="B541" t="s">
        <v>318</v>
      </c>
      <c r="C541" t="s">
        <v>218</v>
      </c>
      <c r="D541">
        <v>2</v>
      </c>
      <c r="E541" t="s">
        <v>561</v>
      </c>
      <c r="F541" t="s">
        <v>562</v>
      </c>
      <c r="G541" t="s">
        <v>563</v>
      </c>
      <c r="H541" s="15">
        <v>41599</v>
      </c>
      <c r="I541" s="20">
        <v>0.5416666666666666</v>
      </c>
      <c r="J541" t="s">
        <v>222</v>
      </c>
    </row>
    <row r="542" spans="1:10" ht="12.75">
      <c r="A542" t="s">
        <v>533</v>
      </c>
      <c r="B542" t="s">
        <v>318</v>
      </c>
      <c r="C542" t="s">
        <v>218</v>
      </c>
      <c r="D542">
        <v>2</v>
      </c>
      <c r="E542" t="s">
        <v>564</v>
      </c>
      <c r="F542" t="s">
        <v>637</v>
      </c>
      <c r="G542" t="s">
        <v>566</v>
      </c>
      <c r="H542" s="15">
        <v>41601</v>
      </c>
      <c r="I542" s="20">
        <v>0.625</v>
      </c>
      <c r="J542" t="s">
        <v>134</v>
      </c>
    </row>
    <row r="543" spans="1:10" ht="12.75">
      <c r="A543" t="s">
        <v>533</v>
      </c>
      <c r="B543" t="s">
        <v>318</v>
      </c>
      <c r="C543" t="s">
        <v>218</v>
      </c>
      <c r="D543">
        <v>2</v>
      </c>
      <c r="E543" t="s">
        <v>564</v>
      </c>
      <c r="F543" t="s">
        <v>637</v>
      </c>
      <c r="G543" t="s">
        <v>566</v>
      </c>
      <c r="H543" s="15">
        <v>41601</v>
      </c>
      <c r="I543" s="20">
        <v>0.625</v>
      </c>
      <c r="J543" t="s">
        <v>136</v>
      </c>
    </row>
    <row r="544" spans="1:10" ht="12.75">
      <c r="A544" t="s">
        <v>533</v>
      </c>
      <c r="B544" t="s">
        <v>318</v>
      </c>
      <c r="C544" t="s">
        <v>218</v>
      </c>
      <c r="D544">
        <v>2</v>
      </c>
      <c r="E544" t="s">
        <v>568</v>
      </c>
      <c r="F544" t="s">
        <v>569</v>
      </c>
      <c r="G544" t="s">
        <v>570</v>
      </c>
      <c r="H544" s="15">
        <v>41602</v>
      </c>
      <c r="I544" s="20">
        <v>0.625</v>
      </c>
      <c r="J544" t="s">
        <v>189</v>
      </c>
    </row>
    <row r="545" spans="1:10" ht="12.75">
      <c r="A545" t="s">
        <v>533</v>
      </c>
      <c r="B545" t="s">
        <v>318</v>
      </c>
      <c r="C545" t="s">
        <v>218</v>
      </c>
      <c r="D545">
        <v>2</v>
      </c>
      <c r="E545" t="s">
        <v>574</v>
      </c>
      <c r="F545" t="s">
        <v>575</v>
      </c>
      <c r="G545" t="s">
        <v>543</v>
      </c>
      <c r="H545" s="15">
        <v>41596</v>
      </c>
      <c r="I545" s="20">
        <v>0.5416666666666666</v>
      </c>
      <c r="J545" t="s">
        <v>189</v>
      </c>
    </row>
    <row r="546" spans="1:10" ht="12.75">
      <c r="A546" t="s">
        <v>533</v>
      </c>
      <c r="B546" t="s">
        <v>318</v>
      </c>
      <c r="C546" t="s">
        <v>218</v>
      </c>
      <c r="D546">
        <v>2</v>
      </c>
      <c r="E546" t="s">
        <v>576</v>
      </c>
      <c r="F546" t="s">
        <v>577</v>
      </c>
      <c r="G546" t="s">
        <v>578</v>
      </c>
      <c r="H546" s="15">
        <v>41602</v>
      </c>
      <c r="I546" s="20">
        <v>0.4583333333333333</v>
      </c>
      <c r="J546" t="s">
        <v>271</v>
      </c>
    </row>
    <row r="547" spans="1:10" ht="12.75">
      <c r="A547" t="s">
        <v>533</v>
      </c>
      <c r="B547" t="s">
        <v>318</v>
      </c>
      <c r="C547" t="s">
        <v>218</v>
      </c>
      <c r="D547">
        <v>2</v>
      </c>
      <c r="E547" t="s">
        <v>579</v>
      </c>
      <c r="F547" t="s">
        <v>580</v>
      </c>
      <c r="G547" t="s">
        <v>581</v>
      </c>
      <c r="H547" s="15">
        <v>41599</v>
      </c>
      <c r="I547" s="20">
        <v>0.7083333333333334</v>
      </c>
      <c r="J547" t="s">
        <v>213</v>
      </c>
    </row>
    <row r="548" spans="1:10" ht="12.75">
      <c r="A548" t="s">
        <v>533</v>
      </c>
      <c r="B548" t="s">
        <v>318</v>
      </c>
      <c r="C548" t="s">
        <v>218</v>
      </c>
      <c r="D548">
        <v>2</v>
      </c>
      <c r="E548" t="s">
        <v>582</v>
      </c>
      <c r="F548" t="s">
        <v>583</v>
      </c>
      <c r="G548" t="s">
        <v>546</v>
      </c>
      <c r="H548" t="s">
        <v>210</v>
      </c>
      <c r="I548" t="s">
        <v>210</v>
      </c>
      <c r="J548" t="s">
        <v>210</v>
      </c>
    </row>
    <row r="549" spans="1:10" ht="12.75">
      <c r="A549" t="s">
        <v>533</v>
      </c>
      <c r="B549" t="s">
        <v>318</v>
      </c>
      <c r="C549" t="s">
        <v>218</v>
      </c>
      <c r="D549">
        <v>2</v>
      </c>
      <c r="E549" t="s">
        <v>584</v>
      </c>
      <c r="F549" t="s">
        <v>585</v>
      </c>
      <c r="G549" t="s">
        <v>546</v>
      </c>
      <c r="H549" s="15">
        <v>41601</v>
      </c>
      <c r="I549" s="20">
        <v>0.5416666666666666</v>
      </c>
      <c r="J549" t="s">
        <v>213</v>
      </c>
    </row>
    <row r="550" spans="1:10" ht="12.75">
      <c r="A550" t="s">
        <v>533</v>
      </c>
      <c r="B550" t="s">
        <v>318</v>
      </c>
      <c r="C550" t="s">
        <v>218</v>
      </c>
      <c r="D550">
        <v>2</v>
      </c>
      <c r="E550" t="s">
        <v>272</v>
      </c>
      <c r="F550" t="s">
        <v>273</v>
      </c>
      <c r="G550" t="s">
        <v>274</v>
      </c>
      <c r="H550" s="15">
        <v>41597</v>
      </c>
      <c r="I550" s="20">
        <v>0.5416666666666666</v>
      </c>
      <c r="J550" t="s">
        <v>230</v>
      </c>
    </row>
    <row r="551" spans="1:10" ht="12.75">
      <c r="A551" t="s">
        <v>533</v>
      </c>
      <c r="B551" t="s">
        <v>318</v>
      </c>
      <c r="C551" t="s">
        <v>218</v>
      </c>
      <c r="D551">
        <v>2</v>
      </c>
      <c r="E551" t="s">
        <v>272</v>
      </c>
      <c r="F551" t="s">
        <v>273</v>
      </c>
      <c r="G551" t="s">
        <v>274</v>
      </c>
      <c r="H551" s="15">
        <v>41597</v>
      </c>
      <c r="I551" s="20">
        <v>0.5416666666666666</v>
      </c>
      <c r="J551" t="s">
        <v>213</v>
      </c>
    </row>
    <row r="552" spans="1:10" ht="12.75">
      <c r="A552" t="s">
        <v>533</v>
      </c>
      <c r="B552" t="s">
        <v>318</v>
      </c>
      <c r="C552" t="s">
        <v>218</v>
      </c>
      <c r="D552">
        <v>2</v>
      </c>
      <c r="E552" t="s">
        <v>344</v>
      </c>
      <c r="F552" t="s">
        <v>418</v>
      </c>
      <c r="G552" t="s">
        <v>384</v>
      </c>
      <c r="H552" s="15">
        <v>41600</v>
      </c>
      <c r="I552" s="20">
        <v>0.5625</v>
      </c>
      <c r="J552" t="s">
        <v>189</v>
      </c>
    </row>
    <row r="553" spans="1:10" ht="12.75">
      <c r="A553" t="s">
        <v>533</v>
      </c>
      <c r="B553" t="s">
        <v>318</v>
      </c>
      <c r="C553" t="s">
        <v>218</v>
      </c>
      <c r="D553">
        <v>2</v>
      </c>
      <c r="E553" t="s">
        <v>344</v>
      </c>
      <c r="F553" t="s">
        <v>418</v>
      </c>
      <c r="G553" t="s">
        <v>384</v>
      </c>
      <c r="H553" s="15">
        <v>41600</v>
      </c>
      <c r="I553" s="20">
        <v>0.5625</v>
      </c>
      <c r="J553" t="s">
        <v>213</v>
      </c>
    </row>
    <row r="554" spans="1:10" ht="12.75">
      <c r="A554" t="s">
        <v>533</v>
      </c>
      <c r="B554" t="s">
        <v>318</v>
      </c>
      <c r="C554" t="s">
        <v>218</v>
      </c>
      <c r="D554">
        <v>3</v>
      </c>
      <c r="E554" t="s">
        <v>586</v>
      </c>
      <c r="F554" t="s">
        <v>638</v>
      </c>
      <c r="G554" t="s">
        <v>549</v>
      </c>
      <c r="H554" t="s">
        <v>210</v>
      </c>
      <c r="I554" t="s">
        <v>210</v>
      </c>
      <c r="J554" t="s">
        <v>210</v>
      </c>
    </row>
    <row r="555" spans="1:10" ht="12.75">
      <c r="A555" t="s">
        <v>533</v>
      </c>
      <c r="B555" t="s">
        <v>318</v>
      </c>
      <c r="C555" t="s">
        <v>218</v>
      </c>
      <c r="D555">
        <v>3</v>
      </c>
      <c r="E555" t="s">
        <v>588</v>
      </c>
      <c r="F555" t="s">
        <v>589</v>
      </c>
      <c r="G555" t="s">
        <v>267</v>
      </c>
      <c r="H555" s="15">
        <v>41602</v>
      </c>
      <c r="I555" s="20">
        <v>0.5416666666666666</v>
      </c>
      <c r="J555" t="s">
        <v>247</v>
      </c>
    </row>
    <row r="556" spans="1:10" ht="12.75">
      <c r="A556" t="s">
        <v>533</v>
      </c>
      <c r="B556" t="s">
        <v>318</v>
      </c>
      <c r="C556" t="s">
        <v>218</v>
      </c>
      <c r="D556">
        <v>3</v>
      </c>
      <c r="E556" t="s">
        <v>590</v>
      </c>
      <c r="F556" t="s">
        <v>591</v>
      </c>
      <c r="G556" t="s">
        <v>559</v>
      </c>
      <c r="H556" s="15">
        <v>41597</v>
      </c>
      <c r="I556" s="20">
        <v>0.7083333333333334</v>
      </c>
      <c r="J556" t="s">
        <v>190</v>
      </c>
    </row>
    <row r="557" spans="1:10" ht="12.75">
      <c r="A557" t="s">
        <v>533</v>
      </c>
      <c r="B557" t="s">
        <v>318</v>
      </c>
      <c r="C557" t="s">
        <v>218</v>
      </c>
      <c r="D557">
        <v>3</v>
      </c>
      <c r="E557" t="s">
        <v>592</v>
      </c>
      <c r="F557" t="s">
        <v>593</v>
      </c>
      <c r="G557" t="s">
        <v>563</v>
      </c>
      <c r="H557" s="15">
        <v>41599</v>
      </c>
      <c r="I557" s="20">
        <v>0.4583333333333333</v>
      </c>
      <c r="J557" t="s">
        <v>247</v>
      </c>
    </row>
    <row r="558" spans="1:10" ht="12.75">
      <c r="A558" t="s">
        <v>533</v>
      </c>
      <c r="B558" t="s">
        <v>318</v>
      </c>
      <c r="C558" t="s">
        <v>218</v>
      </c>
      <c r="D558">
        <v>3</v>
      </c>
      <c r="E558" t="s">
        <v>594</v>
      </c>
      <c r="F558" t="s">
        <v>595</v>
      </c>
      <c r="G558" t="s">
        <v>559</v>
      </c>
      <c r="H558" s="15">
        <v>41596</v>
      </c>
      <c r="I558" s="20">
        <v>0.7083333333333334</v>
      </c>
      <c r="J558" t="s">
        <v>213</v>
      </c>
    </row>
    <row r="559" spans="1:10" ht="12.75">
      <c r="A559" t="s">
        <v>533</v>
      </c>
      <c r="B559" t="s">
        <v>318</v>
      </c>
      <c r="C559" t="s">
        <v>218</v>
      </c>
      <c r="D559">
        <v>3</v>
      </c>
      <c r="E559" t="s">
        <v>596</v>
      </c>
      <c r="F559" t="s">
        <v>597</v>
      </c>
      <c r="G559" t="s">
        <v>543</v>
      </c>
      <c r="H559" s="15">
        <v>41598</v>
      </c>
      <c r="I559" s="20">
        <v>0.4583333333333333</v>
      </c>
      <c r="J559" t="s">
        <v>336</v>
      </c>
    </row>
    <row r="560" spans="1:10" ht="12.75">
      <c r="A560" t="s">
        <v>533</v>
      </c>
      <c r="B560" t="s">
        <v>318</v>
      </c>
      <c r="C560" t="s">
        <v>218</v>
      </c>
      <c r="D560">
        <v>3</v>
      </c>
      <c r="E560" t="s">
        <v>599</v>
      </c>
      <c r="F560" t="s">
        <v>600</v>
      </c>
      <c r="G560" t="s">
        <v>639</v>
      </c>
      <c r="H560" s="15">
        <v>41598</v>
      </c>
      <c r="I560" s="20">
        <v>0.625</v>
      </c>
      <c r="J560" t="s">
        <v>190</v>
      </c>
    </row>
    <row r="561" spans="1:10" ht="12.75">
      <c r="A561" t="s">
        <v>533</v>
      </c>
      <c r="B561" t="s">
        <v>318</v>
      </c>
      <c r="C561" t="s">
        <v>218</v>
      </c>
      <c r="D561">
        <v>3</v>
      </c>
      <c r="E561" t="s">
        <v>601</v>
      </c>
      <c r="F561" t="s">
        <v>640</v>
      </c>
      <c r="G561" t="s">
        <v>603</v>
      </c>
      <c r="H561" t="s">
        <v>210</v>
      </c>
      <c r="I561" t="s">
        <v>210</v>
      </c>
      <c r="J561" t="s">
        <v>210</v>
      </c>
    </row>
    <row r="562" spans="1:10" ht="12.75">
      <c r="A562" t="s">
        <v>533</v>
      </c>
      <c r="B562" t="s">
        <v>318</v>
      </c>
      <c r="C562" t="s">
        <v>218</v>
      </c>
      <c r="D562">
        <v>3</v>
      </c>
      <c r="E562" t="s">
        <v>604</v>
      </c>
      <c r="F562" t="s">
        <v>641</v>
      </c>
      <c r="G562" t="s">
        <v>606</v>
      </c>
      <c r="H562" t="s">
        <v>210</v>
      </c>
      <c r="I562" t="s">
        <v>210</v>
      </c>
      <c r="J562" t="s">
        <v>210</v>
      </c>
    </row>
    <row r="563" spans="1:10" ht="12.75">
      <c r="A563" t="s">
        <v>533</v>
      </c>
      <c r="B563" t="s">
        <v>318</v>
      </c>
      <c r="C563" t="s">
        <v>218</v>
      </c>
      <c r="D563">
        <v>3</v>
      </c>
      <c r="E563" t="s">
        <v>607</v>
      </c>
      <c r="F563" t="s">
        <v>642</v>
      </c>
      <c r="G563" t="s">
        <v>563</v>
      </c>
      <c r="H563" t="s">
        <v>210</v>
      </c>
      <c r="I563" t="s">
        <v>210</v>
      </c>
      <c r="J563" t="s">
        <v>210</v>
      </c>
    </row>
    <row r="564" spans="1:10" ht="12.75">
      <c r="A564" t="s">
        <v>533</v>
      </c>
      <c r="B564" t="s">
        <v>318</v>
      </c>
      <c r="C564" t="s">
        <v>218</v>
      </c>
      <c r="D564">
        <v>3</v>
      </c>
      <c r="E564" t="s">
        <v>609</v>
      </c>
      <c r="F564" t="s">
        <v>643</v>
      </c>
      <c r="G564" t="s">
        <v>611</v>
      </c>
      <c r="H564" t="s">
        <v>210</v>
      </c>
      <c r="I564" t="s">
        <v>210</v>
      </c>
      <c r="J564" t="s">
        <v>210</v>
      </c>
    </row>
    <row r="565" spans="1:10" ht="12.75">
      <c r="A565" t="s">
        <v>533</v>
      </c>
      <c r="B565" t="s">
        <v>318</v>
      </c>
      <c r="C565" t="s">
        <v>218</v>
      </c>
      <c r="D565">
        <v>3</v>
      </c>
      <c r="E565" t="s">
        <v>612</v>
      </c>
      <c r="F565" t="s">
        <v>644</v>
      </c>
      <c r="G565" t="s">
        <v>210</v>
      </c>
      <c r="H565" t="s">
        <v>210</v>
      </c>
      <c r="I565" t="s">
        <v>210</v>
      </c>
      <c r="J565" t="s">
        <v>210</v>
      </c>
    </row>
    <row r="566" spans="1:10" ht="12.75">
      <c r="A566" t="s">
        <v>533</v>
      </c>
      <c r="B566" t="s">
        <v>318</v>
      </c>
      <c r="C566" t="s">
        <v>218</v>
      </c>
      <c r="D566">
        <v>3</v>
      </c>
      <c r="E566" t="s">
        <v>214</v>
      </c>
      <c r="F566" t="s">
        <v>285</v>
      </c>
      <c r="G566" t="s">
        <v>216</v>
      </c>
      <c r="H566" s="15">
        <v>41600</v>
      </c>
      <c r="I566" s="20">
        <v>0.4583333333333333</v>
      </c>
      <c r="J566" t="s">
        <v>230</v>
      </c>
    </row>
    <row r="567" spans="1:10" ht="12.75">
      <c r="A567" t="s">
        <v>533</v>
      </c>
      <c r="B567" t="s">
        <v>318</v>
      </c>
      <c r="C567" t="s">
        <v>218</v>
      </c>
      <c r="D567">
        <v>4</v>
      </c>
      <c r="E567" t="s">
        <v>614</v>
      </c>
      <c r="F567" t="s">
        <v>645</v>
      </c>
      <c r="G567" t="s">
        <v>543</v>
      </c>
      <c r="H567" t="s">
        <v>210</v>
      </c>
      <c r="I567" t="s">
        <v>210</v>
      </c>
      <c r="J567" t="s">
        <v>210</v>
      </c>
    </row>
    <row r="568" spans="1:10" ht="12.75">
      <c r="A568" t="s">
        <v>533</v>
      </c>
      <c r="B568" t="s">
        <v>318</v>
      </c>
      <c r="C568" t="s">
        <v>218</v>
      </c>
      <c r="D568">
        <v>4</v>
      </c>
      <c r="E568" t="s">
        <v>616</v>
      </c>
      <c r="F568" t="s">
        <v>646</v>
      </c>
      <c r="G568" t="s">
        <v>549</v>
      </c>
      <c r="H568" t="s">
        <v>210</v>
      </c>
      <c r="I568" t="s">
        <v>210</v>
      </c>
      <c r="J568" t="s">
        <v>210</v>
      </c>
    </row>
    <row r="569" spans="1:10" ht="12.75">
      <c r="A569" t="s">
        <v>533</v>
      </c>
      <c r="B569" t="s">
        <v>318</v>
      </c>
      <c r="C569" t="s">
        <v>218</v>
      </c>
      <c r="D569">
        <v>4</v>
      </c>
      <c r="E569" t="s">
        <v>618</v>
      </c>
      <c r="F569" t="s">
        <v>647</v>
      </c>
      <c r="G569" t="s">
        <v>611</v>
      </c>
      <c r="H569" t="s">
        <v>210</v>
      </c>
      <c r="I569" t="s">
        <v>210</v>
      </c>
      <c r="J569" t="s">
        <v>210</v>
      </c>
    </row>
    <row r="570" spans="1:10" ht="12.75">
      <c r="A570" t="s">
        <v>533</v>
      </c>
      <c r="B570" t="s">
        <v>318</v>
      </c>
      <c r="C570" t="s">
        <v>218</v>
      </c>
      <c r="D570">
        <v>4</v>
      </c>
      <c r="E570" t="s">
        <v>620</v>
      </c>
      <c r="F570" t="s">
        <v>648</v>
      </c>
      <c r="G570" t="s">
        <v>549</v>
      </c>
      <c r="H570" t="s">
        <v>210</v>
      </c>
      <c r="I570" t="s">
        <v>210</v>
      </c>
      <c r="J570" t="s">
        <v>210</v>
      </c>
    </row>
    <row r="571" spans="1:10" ht="12.75">
      <c r="A571" t="s">
        <v>533</v>
      </c>
      <c r="B571" t="s">
        <v>318</v>
      </c>
      <c r="C571" t="s">
        <v>218</v>
      </c>
      <c r="D571">
        <v>4</v>
      </c>
      <c r="E571" t="s">
        <v>622</v>
      </c>
      <c r="F571" t="s">
        <v>649</v>
      </c>
      <c r="G571" t="s">
        <v>624</v>
      </c>
      <c r="H571" t="s">
        <v>210</v>
      </c>
      <c r="I571" t="s">
        <v>210</v>
      </c>
      <c r="J571" t="s">
        <v>210</v>
      </c>
    </row>
    <row r="572" spans="1:10" ht="12.75">
      <c r="A572" t="s">
        <v>533</v>
      </c>
      <c r="B572" t="s">
        <v>318</v>
      </c>
      <c r="C572" t="s">
        <v>218</v>
      </c>
      <c r="D572">
        <v>4</v>
      </c>
      <c r="E572" t="s">
        <v>625</v>
      </c>
      <c r="F572" t="s">
        <v>650</v>
      </c>
      <c r="G572" t="s">
        <v>543</v>
      </c>
      <c r="H572" t="s">
        <v>210</v>
      </c>
      <c r="I572" t="s">
        <v>210</v>
      </c>
      <c r="J572" t="s">
        <v>210</v>
      </c>
    </row>
    <row r="573" spans="1:10" ht="12.75">
      <c r="A573" t="s">
        <v>533</v>
      </c>
      <c r="B573" t="s">
        <v>318</v>
      </c>
      <c r="C573" t="s">
        <v>218</v>
      </c>
      <c r="D573">
        <v>4</v>
      </c>
      <c r="E573" t="s">
        <v>627</v>
      </c>
      <c r="F573" t="s">
        <v>651</v>
      </c>
      <c r="G573" t="s">
        <v>603</v>
      </c>
      <c r="H573" t="s">
        <v>210</v>
      </c>
      <c r="I573" t="s">
        <v>210</v>
      </c>
      <c r="J573" t="s">
        <v>210</v>
      </c>
    </row>
    <row r="574" spans="1:10" ht="12.75">
      <c r="A574" t="s">
        <v>533</v>
      </c>
      <c r="B574" t="s">
        <v>318</v>
      </c>
      <c r="C574" t="s">
        <v>218</v>
      </c>
      <c r="D574">
        <v>4</v>
      </c>
      <c r="E574" t="s">
        <v>629</v>
      </c>
      <c r="F574" t="s">
        <v>652</v>
      </c>
      <c r="G574" t="s">
        <v>210</v>
      </c>
      <c r="H574" t="s">
        <v>210</v>
      </c>
      <c r="I574" t="s">
        <v>210</v>
      </c>
      <c r="J574" t="s">
        <v>210</v>
      </c>
    </row>
    <row r="575" spans="1:10" ht="12.75">
      <c r="A575" t="s">
        <v>533</v>
      </c>
      <c r="B575" t="s">
        <v>318</v>
      </c>
      <c r="C575" t="s">
        <v>319</v>
      </c>
      <c r="D575">
        <v>1</v>
      </c>
      <c r="E575" t="s">
        <v>238</v>
      </c>
      <c r="F575" t="s">
        <v>239</v>
      </c>
      <c r="G575" t="s">
        <v>653</v>
      </c>
      <c r="H575" s="15">
        <v>41595</v>
      </c>
      <c r="I575" s="20">
        <v>0.6041666666666666</v>
      </c>
      <c r="J575" t="s">
        <v>654</v>
      </c>
    </row>
    <row r="576" spans="1:10" ht="12.75">
      <c r="A576" t="s">
        <v>533</v>
      </c>
      <c r="B576" t="s">
        <v>318</v>
      </c>
      <c r="C576" t="s">
        <v>319</v>
      </c>
      <c r="D576">
        <v>1</v>
      </c>
      <c r="E576" t="s">
        <v>238</v>
      </c>
      <c r="F576" t="s">
        <v>239</v>
      </c>
      <c r="G576" t="s">
        <v>653</v>
      </c>
      <c r="H576" s="15">
        <v>41595</v>
      </c>
      <c r="I576" s="20">
        <v>0.6041666666666666</v>
      </c>
      <c r="J576" t="s">
        <v>655</v>
      </c>
    </row>
    <row r="577" spans="1:10" ht="12.75">
      <c r="A577" t="s">
        <v>533</v>
      </c>
      <c r="B577" t="s">
        <v>318</v>
      </c>
      <c r="C577" t="s">
        <v>319</v>
      </c>
      <c r="D577">
        <v>1</v>
      </c>
      <c r="E577" t="s">
        <v>536</v>
      </c>
      <c r="F577" t="s">
        <v>537</v>
      </c>
      <c r="G577" t="s">
        <v>538</v>
      </c>
      <c r="H577" s="15">
        <v>41599</v>
      </c>
      <c r="I577" s="20">
        <v>0.375</v>
      </c>
      <c r="J577" t="s">
        <v>222</v>
      </c>
    </row>
    <row r="578" spans="1:10" ht="12.75">
      <c r="A578" t="s">
        <v>533</v>
      </c>
      <c r="B578" t="s">
        <v>318</v>
      </c>
      <c r="C578" t="s">
        <v>319</v>
      </c>
      <c r="D578">
        <v>1</v>
      </c>
      <c r="E578" t="s">
        <v>536</v>
      </c>
      <c r="F578" t="s">
        <v>537</v>
      </c>
      <c r="G578" t="s">
        <v>538</v>
      </c>
      <c r="H578" s="15">
        <v>41599</v>
      </c>
      <c r="I578" s="20">
        <v>0.375</v>
      </c>
      <c r="J578" t="s">
        <v>221</v>
      </c>
    </row>
    <row r="579" spans="1:10" ht="12.75">
      <c r="A579" t="s">
        <v>533</v>
      </c>
      <c r="B579" t="s">
        <v>318</v>
      </c>
      <c r="C579" t="s">
        <v>319</v>
      </c>
      <c r="D579">
        <v>1</v>
      </c>
      <c r="E579" t="s">
        <v>536</v>
      </c>
      <c r="F579" t="s">
        <v>537</v>
      </c>
      <c r="G579" t="s">
        <v>538</v>
      </c>
      <c r="H579" s="15">
        <v>41599</v>
      </c>
      <c r="I579" s="20">
        <v>0.375</v>
      </c>
      <c r="J579" t="s">
        <v>140</v>
      </c>
    </row>
    <row r="580" spans="1:10" ht="12.75">
      <c r="A580" t="s">
        <v>533</v>
      </c>
      <c r="B580" t="s">
        <v>318</v>
      </c>
      <c r="C580" t="s">
        <v>319</v>
      </c>
      <c r="D580">
        <v>1</v>
      </c>
      <c r="E580" t="s">
        <v>536</v>
      </c>
      <c r="F580" t="s">
        <v>537</v>
      </c>
      <c r="G580" t="s">
        <v>538</v>
      </c>
      <c r="H580" s="15">
        <v>41599</v>
      </c>
      <c r="I580" s="20">
        <v>0.375</v>
      </c>
      <c r="J580" t="s">
        <v>305</v>
      </c>
    </row>
    <row r="581" spans="1:10" ht="12.75">
      <c r="A581" t="s">
        <v>533</v>
      </c>
      <c r="B581" t="s">
        <v>318</v>
      </c>
      <c r="C581" t="s">
        <v>319</v>
      </c>
      <c r="D581">
        <v>1</v>
      </c>
      <c r="E581" t="s">
        <v>389</v>
      </c>
      <c r="F581" t="s">
        <v>390</v>
      </c>
      <c r="G581" t="s">
        <v>540</v>
      </c>
      <c r="H581" s="15">
        <v>41595</v>
      </c>
      <c r="I581" s="20">
        <v>0.6875</v>
      </c>
      <c r="J581" t="s">
        <v>224</v>
      </c>
    </row>
    <row r="582" spans="1:10" ht="12.75">
      <c r="A582" t="s">
        <v>533</v>
      </c>
      <c r="B582" t="s">
        <v>318</v>
      </c>
      <c r="C582" t="s">
        <v>319</v>
      </c>
      <c r="D582">
        <v>1</v>
      </c>
      <c r="E582" t="s">
        <v>389</v>
      </c>
      <c r="F582" t="s">
        <v>390</v>
      </c>
      <c r="G582" t="s">
        <v>540</v>
      </c>
      <c r="H582" s="15">
        <v>41595</v>
      </c>
      <c r="I582" s="20">
        <v>0.6875</v>
      </c>
      <c r="J582" t="s">
        <v>225</v>
      </c>
    </row>
    <row r="583" spans="1:10" ht="12.75">
      <c r="A583" t="s">
        <v>533</v>
      </c>
      <c r="B583" t="s">
        <v>318</v>
      </c>
      <c r="C583" t="s">
        <v>319</v>
      </c>
      <c r="D583">
        <v>1</v>
      </c>
      <c r="E583" t="s">
        <v>541</v>
      </c>
      <c r="F583" t="s">
        <v>634</v>
      </c>
      <c r="G583" t="s">
        <v>543</v>
      </c>
      <c r="H583" t="s">
        <v>210</v>
      </c>
      <c r="I583" t="s">
        <v>210</v>
      </c>
      <c r="J583" t="s">
        <v>210</v>
      </c>
    </row>
    <row r="584" spans="1:10" ht="12.75">
      <c r="A584" t="s">
        <v>533</v>
      </c>
      <c r="B584" t="s">
        <v>318</v>
      </c>
      <c r="C584" t="s">
        <v>319</v>
      </c>
      <c r="D584">
        <v>1</v>
      </c>
      <c r="E584" t="s">
        <v>544</v>
      </c>
      <c r="F584" t="s">
        <v>545</v>
      </c>
      <c r="G584" t="s">
        <v>546</v>
      </c>
      <c r="H584" s="15">
        <v>41601</v>
      </c>
      <c r="I584" s="20">
        <v>0.4583333333333333</v>
      </c>
      <c r="J584" t="s">
        <v>190</v>
      </c>
    </row>
    <row r="585" spans="1:10" ht="12.75">
      <c r="A585" t="s">
        <v>533</v>
      </c>
      <c r="B585" t="s">
        <v>318</v>
      </c>
      <c r="C585" t="s">
        <v>319</v>
      </c>
      <c r="D585">
        <v>1</v>
      </c>
      <c r="E585" t="s">
        <v>544</v>
      </c>
      <c r="F585" t="s">
        <v>545</v>
      </c>
      <c r="G585" t="s">
        <v>546</v>
      </c>
      <c r="H585" s="15">
        <v>41601</v>
      </c>
      <c r="I585" s="20">
        <v>0.4583333333333333</v>
      </c>
      <c r="J585" t="s">
        <v>134</v>
      </c>
    </row>
    <row r="586" spans="1:10" ht="12.75">
      <c r="A586" t="s">
        <v>533</v>
      </c>
      <c r="B586" t="s">
        <v>318</v>
      </c>
      <c r="C586" t="s">
        <v>319</v>
      </c>
      <c r="D586">
        <v>1</v>
      </c>
      <c r="E586" t="s">
        <v>544</v>
      </c>
      <c r="F586" t="s">
        <v>545</v>
      </c>
      <c r="G586" t="s">
        <v>546</v>
      </c>
      <c r="H586" s="15">
        <v>41601</v>
      </c>
      <c r="I586" s="20">
        <v>0.4583333333333333</v>
      </c>
      <c r="J586" t="s">
        <v>197</v>
      </c>
    </row>
    <row r="587" spans="1:10" ht="12.75">
      <c r="A587" t="s">
        <v>533</v>
      </c>
      <c r="B587" t="s">
        <v>318</v>
      </c>
      <c r="C587" t="s">
        <v>319</v>
      </c>
      <c r="D587">
        <v>1</v>
      </c>
      <c r="E587" t="s">
        <v>547</v>
      </c>
      <c r="F587" t="s">
        <v>548</v>
      </c>
      <c r="G587" t="s">
        <v>549</v>
      </c>
      <c r="H587" s="15">
        <v>41597</v>
      </c>
      <c r="I587" s="20">
        <v>0.625</v>
      </c>
      <c r="J587" t="s">
        <v>197</v>
      </c>
    </row>
    <row r="588" spans="1:10" ht="12.75">
      <c r="A588" t="s">
        <v>533</v>
      </c>
      <c r="B588" t="s">
        <v>318</v>
      </c>
      <c r="C588" t="s">
        <v>319</v>
      </c>
      <c r="D588">
        <v>1</v>
      </c>
      <c r="E588" t="s">
        <v>547</v>
      </c>
      <c r="F588" t="s">
        <v>548</v>
      </c>
      <c r="G588" t="s">
        <v>549</v>
      </c>
      <c r="H588" s="15">
        <v>41597</v>
      </c>
      <c r="I588" s="20">
        <v>0.625</v>
      </c>
      <c r="J588" t="s">
        <v>247</v>
      </c>
    </row>
    <row r="589" spans="1:10" ht="12.75">
      <c r="A589" t="s">
        <v>533</v>
      </c>
      <c r="B589" t="s">
        <v>318</v>
      </c>
      <c r="C589" t="s">
        <v>319</v>
      </c>
      <c r="D589">
        <v>1</v>
      </c>
      <c r="E589" t="s">
        <v>248</v>
      </c>
      <c r="F589" t="s">
        <v>249</v>
      </c>
      <c r="G589" t="s">
        <v>250</v>
      </c>
      <c r="H589" s="15">
        <v>41598</v>
      </c>
      <c r="I589" s="20">
        <v>0.375</v>
      </c>
      <c r="J589" t="s">
        <v>271</v>
      </c>
    </row>
    <row r="590" spans="1:10" ht="12.75">
      <c r="A590" t="s">
        <v>533</v>
      </c>
      <c r="B590" t="s">
        <v>318</v>
      </c>
      <c r="C590" t="s">
        <v>319</v>
      </c>
      <c r="D590">
        <v>1</v>
      </c>
      <c r="E590" t="s">
        <v>248</v>
      </c>
      <c r="F590" t="s">
        <v>249</v>
      </c>
      <c r="G590" t="s">
        <v>250</v>
      </c>
      <c r="H590" s="15">
        <v>41598</v>
      </c>
      <c r="I590" s="20">
        <v>0.375</v>
      </c>
      <c r="J590" t="s">
        <v>232</v>
      </c>
    </row>
    <row r="591" spans="1:10" ht="12.75">
      <c r="A591" t="s">
        <v>533</v>
      </c>
      <c r="B591" t="s">
        <v>318</v>
      </c>
      <c r="C591" t="s">
        <v>319</v>
      </c>
      <c r="D591">
        <v>1</v>
      </c>
      <c r="E591" t="s">
        <v>248</v>
      </c>
      <c r="F591" t="s">
        <v>249</v>
      </c>
      <c r="G591" t="s">
        <v>250</v>
      </c>
      <c r="H591" s="15">
        <v>41598</v>
      </c>
      <c r="I591" s="20">
        <v>0.375</v>
      </c>
      <c r="J591" t="s">
        <v>242</v>
      </c>
    </row>
    <row r="592" spans="1:10" ht="12.75">
      <c r="A592" t="s">
        <v>533</v>
      </c>
      <c r="B592" t="s">
        <v>318</v>
      </c>
      <c r="C592" t="s">
        <v>319</v>
      </c>
      <c r="D592">
        <v>1</v>
      </c>
      <c r="E592" t="s">
        <v>248</v>
      </c>
      <c r="F592" t="s">
        <v>249</v>
      </c>
      <c r="G592" t="s">
        <v>250</v>
      </c>
      <c r="H592" s="15">
        <v>41598</v>
      </c>
      <c r="I592" s="20">
        <v>0.375</v>
      </c>
      <c r="J592" t="s">
        <v>174</v>
      </c>
    </row>
    <row r="593" spans="1:10" ht="12.75">
      <c r="A593" t="s">
        <v>533</v>
      </c>
      <c r="B593" t="s">
        <v>318</v>
      </c>
      <c r="C593" t="s">
        <v>319</v>
      </c>
      <c r="D593">
        <v>1</v>
      </c>
      <c r="E593" t="s">
        <v>248</v>
      </c>
      <c r="F593" t="s">
        <v>249</v>
      </c>
      <c r="G593" t="s">
        <v>250</v>
      </c>
      <c r="H593" s="15">
        <v>41598</v>
      </c>
      <c r="I593" s="20">
        <v>0.375</v>
      </c>
      <c r="J593" t="s">
        <v>175</v>
      </c>
    </row>
    <row r="594" spans="1:10" ht="12.75">
      <c r="A594" t="s">
        <v>533</v>
      </c>
      <c r="B594" t="s">
        <v>318</v>
      </c>
      <c r="C594" t="s">
        <v>319</v>
      </c>
      <c r="D594">
        <v>1</v>
      </c>
      <c r="E594" t="s">
        <v>254</v>
      </c>
      <c r="F594" t="s">
        <v>255</v>
      </c>
      <c r="G594" t="s">
        <v>552</v>
      </c>
      <c r="H594" s="15">
        <v>41600</v>
      </c>
      <c r="I594" s="20">
        <v>0.625</v>
      </c>
      <c r="J594" t="s">
        <v>193</v>
      </c>
    </row>
    <row r="595" spans="1:10" ht="12.75">
      <c r="A595" t="s">
        <v>533</v>
      </c>
      <c r="B595" t="s">
        <v>318</v>
      </c>
      <c r="C595" t="s">
        <v>319</v>
      </c>
      <c r="D595">
        <v>1</v>
      </c>
      <c r="E595" t="s">
        <v>254</v>
      </c>
      <c r="F595" t="s">
        <v>255</v>
      </c>
      <c r="G595" t="s">
        <v>552</v>
      </c>
      <c r="H595" s="15">
        <v>41600</v>
      </c>
      <c r="I595" s="20">
        <v>0.625</v>
      </c>
      <c r="J595" t="s">
        <v>164</v>
      </c>
    </row>
    <row r="596" spans="1:10" ht="12.75">
      <c r="A596" t="s">
        <v>533</v>
      </c>
      <c r="B596" t="s">
        <v>318</v>
      </c>
      <c r="C596" t="s">
        <v>319</v>
      </c>
      <c r="D596">
        <v>1</v>
      </c>
      <c r="E596" t="s">
        <v>254</v>
      </c>
      <c r="F596" t="s">
        <v>255</v>
      </c>
      <c r="G596" t="s">
        <v>552</v>
      </c>
      <c r="H596" s="15">
        <v>41600</v>
      </c>
      <c r="I596" s="20">
        <v>0.625</v>
      </c>
      <c r="J596" t="s">
        <v>165</v>
      </c>
    </row>
    <row r="597" spans="1:10" ht="12.75">
      <c r="A597" t="s">
        <v>533</v>
      </c>
      <c r="B597" t="s">
        <v>318</v>
      </c>
      <c r="C597" t="s">
        <v>319</v>
      </c>
      <c r="D597">
        <v>1</v>
      </c>
      <c r="E597" t="s">
        <v>256</v>
      </c>
      <c r="F597" t="s">
        <v>257</v>
      </c>
      <c r="G597" t="s">
        <v>133</v>
      </c>
      <c r="H597" s="15">
        <v>41596</v>
      </c>
      <c r="I597" s="20">
        <v>0.375</v>
      </c>
      <c r="J597" t="s">
        <v>204</v>
      </c>
    </row>
    <row r="598" spans="1:10" ht="12.75">
      <c r="A598" t="s">
        <v>533</v>
      </c>
      <c r="B598" t="s">
        <v>318</v>
      </c>
      <c r="C598" t="s">
        <v>319</v>
      </c>
      <c r="D598">
        <v>1</v>
      </c>
      <c r="E598" t="s">
        <v>256</v>
      </c>
      <c r="F598" t="s">
        <v>257</v>
      </c>
      <c r="G598" t="s">
        <v>133</v>
      </c>
      <c r="H598" s="15">
        <v>41596</v>
      </c>
      <c r="I598" s="20">
        <v>0.375</v>
      </c>
      <c r="J598" t="s">
        <v>174</v>
      </c>
    </row>
    <row r="599" spans="1:10" ht="12.75">
      <c r="A599" t="s">
        <v>533</v>
      </c>
      <c r="B599" t="s">
        <v>318</v>
      </c>
      <c r="C599" t="s">
        <v>319</v>
      </c>
      <c r="D599">
        <v>1</v>
      </c>
      <c r="E599" t="s">
        <v>256</v>
      </c>
      <c r="F599" t="s">
        <v>257</v>
      </c>
      <c r="G599" t="s">
        <v>133</v>
      </c>
      <c r="H599" s="15">
        <v>41596</v>
      </c>
      <c r="I599" s="20">
        <v>0.375</v>
      </c>
      <c r="J599" t="s">
        <v>309</v>
      </c>
    </row>
    <row r="600" spans="1:10" ht="12.75">
      <c r="A600" t="s">
        <v>533</v>
      </c>
      <c r="B600" t="s">
        <v>318</v>
      </c>
      <c r="C600" t="s">
        <v>319</v>
      </c>
      <c r="D600">
        <v>1</v>
      </c>
      <c r="E600" t="s">
        <v>256</v>
      </c>
      <c r="F600" t="s">
        <v>257</v>
      </c>
      <c r="G600" t="s">
        <v>133</v>
      </c>
      <c r="H600" s="15">
        <v>41596</v>
      </c>
      <c r="I600" s="20">
        <v>0.375</v>
      </c>
      <c r="J600" t="s">
        <v>335</v>
      </c>
    </row>
    <row r="601" spans="1:10" ht="12.75">
      <c r="A601" t="s">
        <v>533</v>
      </c>
      <c r="B601" t="s">
        <v>318</v>
      </c>
      <c r="C601" t="s">
        <v>319</v>
      </c>
      <c r="D601">
        <v>1</v>
      </c>
      <c r="E601" t="s">
        <v>259</v>
      </c>
      <c r="F601" t="s">
        <v>260</v>
      </c>
      <c r="G601" t="s">
        <v>229</v>
      </c>
      <c r="H601" s="15">
        <v>41594</v>
      </c>
      <c r="I601" s="20">
        <v>0.5833333333333334</v>
      </c>
      <c r="J601" t="s">
        <v>435</v>
      </c>
    </row>
    <row r="602" spans="1:10" ht="12.75">
      <c r="A602" t="s">
        <v>533</v>
      </c>
      <c r="B602" t="s">
        <v>318</v>
      </c>
      <c r="C602" t="s">
        <v>319</v>
      </c>
      <c r="D602">
        <v>1</v>
      </c>
      <c r="E602" t="s">
        <v>330</v>
      </c>
      <c r="F602" t="s">
        <v>383</v>
      </c>
      <c r="G602" t="s">
        <v>656</v>
      </c>
      <c r="H602" s="15">
        <v>41594</v>
      </c>
      <c r="I602" s="20">
        <v>0.4166666666666667</v>
      </c>
      <c r="J602" t="s">
        <v>385</v>
      </c>
    </row>
    <row r="603" spans="1:10" ht="12.75">
      <c r="A603" t="s">
        <v>533</v>
      </c>
      <c r="B603" t="s">
        <v>318</v>
      </c>
      <c r="C603" t="s">
        <v>319</v>
      </c>
      <c r="D603">
        <v>2</v>
      </c>
      <c r="E603" t="s">
        <v>554</v>
      </c>
      <c r="F603" t="s">
        <v>635</v>
      </c>
      <c r="G603" t="s">
        <v>546</v>
      </c>
      <c r="H603" t="s">
        <v>210</v>
      </c>
      <c r="I603" t="s">
        <v>210</v>
      </c>
      <c r="J603" t="s">
        <v>210</v>
      </c>
    </row>
    <row r="604" spans="1:10" ht="12.75">
      <c r="A604" t="s">
        <v>533</v>
      </c>
      <c r="B604" t="s">
        <v>318</v>
      </c>
      <c r="C604" t="s">
        <v>319</v>
      </c>
      <c r="D604">
        <v>2</v>
      </c>
      <c r="E604" t="s">
        <v>555</v>
      </c>
      <c r="F604" t="s">
        <v>556</v>
      </c>
      <c r="G604" t="s">
        <v>543</v>
      </c>
      <c r="H604" s="15">
        <v>41596</v>
      </c>
      <c r="I604" s="20">
        <v>0.625</v>
      </c>
      <c r="J604" t="s">
        <v>204</v>
      </c>
    </row>
    <row r="605" spans="1:10" ht="12.75">
      <c r="A605" t="s">
        <v>533</v>
      </c>
      <c r="B605" t="s">
        <v>318</v>
      </c>
      <c r="C605" t="s">
        <v>319</v>
      </c>
      <c r="D605">
        <v>2</v>
      </c>
      <c r="E605" t="s">
        <v>555</v>
      </c>
      <c r="F605" t="s">
        <v>556</v>
      </c>
      <c r="G605" t="s">
        <v>543</v>
      </c>
      <c r="H605" s="15">
        <v>41596</v>
      </c>
      <c r="I605" s="20">
        <v>0.625</v>
      </c>
      <c r="J605" t="s">
        <v>175</v>
      </c>
    </row>
    <row r="606" spans="1:10" ht="12.75">
      <c r="A606" t="s">
        <v>533</v>
      </c>
      <c r="B606" t="s">
        <v>318</v>
      </c>
      <c r="C606" t="s">
        <v>319</v>
      </c>
      <c r="D606">
        <v>2</v>
      </c>
      <c r="E606" t="s">
        <v>555</v>
      </c>
      <c r="F606" t="s">
        <v>556</v>
      </c>
      <c r="G606" t="s">
        <v>543</v>
      </c>
      <c r="H606" s="15">
        <v>41596</v>
      </c>
      <c r="I606" s="20">
        <v>0.625</v>
      </c>
      <c r="J606" t="s">
        <v>174</v>
      </c>
    </row>
    <row r="607" spans="1:10" ht="12.75">
      <c r="A607" t="s">
        <v>533</v>
      </c>
      <c r="B607" t="s">
        <v>318</v>
      </c>
      <c r="C607" t="s">
        <v>319</v>
      </c>
      <c r="D607">
        <v>2</v>
      </c>
      <c r="E607" t="s">
        <v>557</v>
      </c>
      <c r="F607" t="s">
        <v>558</v>
      </c>
      <c r="G607" t="s">
        <v>559</v>
      </c>
      <c r="H607" s="15">
        <v>41598</v>
      </c>
      <c r="I607" s="20">
        <v>0.7083333333333334</v>
      </c>
      <c r="J607" t="s">
        <v>135</v>
      </c>
    </row>
    <row r="608" spans="1:10" ht="12.75">
      <c r="A608" t="s">
        <v>533</v>
      </c>
      <c r="B608" t="s">
        <v>318</v>
      </c>
      <c r="C608" t="s">
        <v>319</v>
      </c>
      <c r="D608">
        <v>2</v>
      </c>
      <c r="E608" t="s">
        <v>557</v>
      </c>
      <c r="F608" t="s">
        <v>558</v>
      </c>
      <c r="G608" t="s">
        <v>559</v>
      </c>
      <c r="H608" s="15">
        <v>41598</v>
      </c>
      <c r="I608" s="20">
        <v>0.7083333333333334</v>
      </c>
      <c r="J608" t="s">
        <v>305</v>
      </c>
    </row>
    <row r="609" spans="1:10" ht="12.75">
      <c r="A609" t="s">
        <v>533</v>
      </c>
      <c r="B609" t="s">
        <v>318</v>
      </c>
      <c r="C609" t="s">
        <v>319</v>
      </c>
      <c r="D609">
        <v>2</v>
      </c>
      <c r="E609" t="s">
        <v>557</v>
      </c>
      <c r="F609" t="s">
        <v>558</v>
      </c>
      <c r="G609" t="s">
        <v>559</v>
      </c>
      <c r="H609" s="15">
        <v>41598</v>
      </c>
      <c r="I609" s="20">
        <v>0.7083333333333334</v>
      </c>
      <c r="J609" t="s">
        <v>222</v>
      </c>
    </row>
    <row r="610" spans="1:10" ht="12.75">
      <c r="A610" t="s">
        <v>533</v>
      </c>
      <c r="B610" t="s">
        <v>318</v>
      </c>
      <c r="C610" t="s">
        <v>319</v>
      </c>
      <c r="D610">
        <v>2</v>
      </c>
      <c r="E610" t="s">
        <v>557</v>
      </c>
      <c r="F610" t="s">
        <v>558</v>
      </c>
      <c r="G610" t="s">
        <v>559</v>
      </c>
      <c r="H610" s="15">
        <v>41598</v>
      </c>
      <c r="I610" s="20">
        <v>0.7083333333333334</v>
      </c>
      <c r="J610" t="s">
        <v>221</v>
      </c>
    </row>
    <row r="611" spans="1:10" ht="12.75">
      <c r="A611" t="s">
        <v>533</v>
      </c>
      <c r="B611" t="s">
        <v>318</v>
      </c>
      <c r="C611" t="s">
        <v>319</v>
      </c>
      <c r="D611">
        <v>2</v>
      </c>
      <c r="E611" t="s">
        <v>557</v>
      </c>
      <c r="F611" t="s">
        <v>558</v>
      </c>
      <c r="G611" t="s">
        <v>559</v>
      </c>
      <c r="H611" s="15">
        <v>41598</v>
      </c>
      <c r="I611" s="20">
        <v>0.7083333333333334</v>
      </c>
      <c r="J611" t="s">
        <v>140</v>
      </c>
    </row>
    <row r="612" spans="1:10" ht="12.75">
      <c r="A612" t="s">
        <v>533</v>
      </c>
      <c r="B612" t="s">
        <v>318</v>
      </c>
      <c r="C612" t="s">
        <v>319</v>
      </c>
      <c r="D612">
        <v>2</v>
      </c>
      <c r="E612" t="s">
        <v>561</v>
      </c>
      <c r="F612" t="s">
        <v>562</v>
      </c>
      <c r="G612" t="s">
        <v>563</v>
      </c>
      <c r="H612" s="15">
        <v>41599</v>
      </c>
      <c r="I612" s="20">
        <v>0.5416666666666666</v>
      </c>
      <c r="J612" t="s">
        <v>134</v>
      </c>
    </row>
    <row r="613" spans="1:10" ht="12.75">
      <c r="A613" t="s">
        <v>533</v>
      </c>
      <c r="B613" t="s">
        <v>318</v>
      </c>
      <c r="C613" t="s">
        <v>319</v>
      </c>
      <c r="D613">
        <v>2</v>
      </c>
      <c r="E613" t="s">
        <v>561</v>
      </c>
      <c r="F613" t="s">
        <v>562</v>
      </c>
      <c r="G613" t="s">
        <v>563</v>
      </c>
      <c r="H613" s="15">
        <v>41599</v>
      </c>
      <c r="I613" s="20">
        <v>0.5416666666666666</v>
      </c>
      <c r="J613" t="s">
        <v>136</v>
      </c>
    </row>
    <row r="614" spans="1:10" ht="12.75">
      <c r="A614" t="s">
        <v>533</v>
      </c>
      <c r="B614" t="s">
        <v>318</v>
      </c>
      <c r="C614" t="s">
        <v>319</v>
      </c>
      <c r="D614">
        <v>2</v>
      </c>
      <c r="E614" t="s">
        <v>561</v>
      </c>
      <c r="F614" t="s">
        <v>562</v>
      </c>
      <c r="G614" t="s">
        <v>563</v>
      </c>
      <c r="H614" s="15">
        <v>41599</v>
      </c>
      <c r="I614" s="20">
        <v>0.5416666666666666</v>
      </c>
      <c r="J614" t="s">
        <v>149</v>
      </c>
    </row>
    <row r="615" spans="1:10" ht="12.75">
      <c r="A615" t="s">
        <v>533</v>
      </c>
      <c r="B615" t="s">
        <v>318</v>
      </c>
      <c r="C615" t="s">
        <v>319</v>
      </c>
      <c r="D615">
        <v>2</v>
      </c>
      <c r="E615" t="s">
        <v>564</v>
      </c>
      <c r="F615" t="s">
        <v>565</v>
      </c>
      <c r="G615" t="s">
        <v>566</v>
      </c>
      <c r="H615" s="15">
        <v>41601</v>
      </c>
      <c r="I615" s="20">
        <v>0.625</v>
      </c>
      <c r="J615" t="s">
        <v>174</v>
      </c>
    </row>
    <row r="616" spans="1:10" ht="12.75">
      <c r="A616" t="s">
        <v>533</v>
      </c>
      <c r="B616" t="s">
        <v>318</v>
      </c>
      <c r="C616" t="s">
        <v>319</v>
      </c>
      <c r="D616">
        <v>2</v>
      </c>
      <c r="E616" t="s">
        <v>564</v>
      </c>
      <c r="F616" t="s">
        <v>565</v>
      </c>
      <c r="G616" t="s">
        <v>566</v>
      </c>
      <c r="H616" s="15">
        <v>41601</v>
      </c>
      <c r="I616" s="20">
        <v>0.625</v>
      </c>
      <c r="J616" t="s">
        <v>175</v>
      </c>
    </row>
    <row r="617" spans="1:10" ht="12.75">
      <c r="A617" t="s">
        <v>533</v>
      </c>
      <c r="B617" t="s">
        <v>318</v>
      </c>
      <c r="C617" t="s">
        <v>319</v>
      </c>
      <c r="D617">
        <v>2</v>
      </c>
      <c r="E617" t="s">
        <v>564</v>
      </c>
      <c r="F617" t="s">
        <v>565</v>
      </c>
      <c r="G617" t="s">
        <v>566</v>
      </c>
      <c r="H617" s="15">
        <v>41601</v>
      </c>
      <c r="I617" s="20">
        <v>0.625</v>
      </c>
      <c r="J617" t="s">
        <v>271</v>
      </c>
    </row>
    <row r="618" spans="1:10" ht="12.75">
      <c r="A618" t="s">
        <v>533</v>
      </c>
      <c r="B618" t="s">
        <v>318</v>
      </c>
      <c r="C618" t="s">
        <v>319</v>
      </c>
      <c r="D618">
        <v>2</v>
      </c>
      <c r="E618" t="s">
        <v>564</v>
      </c>
      <c r="F618" t="s">
        <v>565</v>
      </c>
      <c r="G618" t="s">
        <v>566</v>
      </c>
      <c r="H618" s="15">
        <v>41601</v>
      </c>
      <c r="I618" s="20">
        <v>0.625</v>
      </c>
      <c r="J618" t="s">
        <v>232</v>
      </c>
    </row>
    <row r="619" spans="1:10" ht="12.75">
      <c r="A619" t="s">
        <v>533</v>
      </c>
      <c r="B619" t="s">
        <v>318</v>
      </c>
      <c r="C619" t="s">
        <v>319</v>
      </c>
      <c r="D619">
        <v>2</v>
      </c>
      <c r="E619" t="s">
        <v>568</v>
      </c>
      <c r="F619" t="s">
        <v>657</v>
      </c>
      <c r="G619" t="s">
        <v>570</v>
      </c>
      <c r="H619" t="s">
        <v>210</v>
      </c>
      <c r="I619" t="s">
        <v>210</v>
      </c>
      <c r="J619" t="s">
        <v>210</v>
      </c>
    </row>
    <row r="620" spans="1:10" ht="12.75">
      <c r="A620" t="s">
        <v>533</v>
      </c>
      <c r="B620" t="s">
        <v>318</v>
      </c>
      <c r="C620" t="s">
        <v>319</v>
      </c>
      <c r="D620">
        <v>2</v>
      </c>
      <c r="E620" t="s">
        <v>574</v>
      </c>
      <c r="F620" t="s">
        <v>658</v>
      </c>
      <c r="G620" t="s">
        <v>543</v>
      </c>
      <c r="H620" t="s">
        <v>210</v>
      </c>
      <c r="I620" t="s">
        <v>210</v>
      </c>
      <c r="J620" t="s">
        <v>210</v>
      </c>
    </row>
    <row r="621" spans="1:10" ht="12.75">
      <c r="A621" t="s">
        <v>533</v>
      </c>
      <c r="B621" t="s">
        <v>318</v>
      </c>
      <c r="C621" t="s">
        <v>319</v>
      </c>
      <c r="D621">
        <v>2</v>
      </c>
      <c r="E621" t="s">
        <v>576</v>
      </c>
      <c r="F621" t="s">
        <v>659</v>
      </c>
      <c r="G621" t="s">
        <v>578</v>
      </c>
      <c r="H621" t="s">
        <v>210</v>
      </c>
      <c r="I621" t="s">
        <v>210</v>
      </c>
      <c r="J621" t="s">
        <v>210</v>
      </c>
    </row>
    <row r="622" spans="1:10" ht="12.75">
      <c r="A622" t="s">
        <v>533</v>
      </c>
      <c r="B622" t="s">
        <v>318</v>
      </c>
      <c r="C622" t="s">
        <v>319</v>
      </c>
      <c r="D622">
        <v>2</v>
      </c>
      <c r="E622" t="s">
        <v>579</v>
      </c>
      <c r="F622" t="s">
        <v>660</v>
      </c>
      <c r="G622" t="s">
        <v>581</v>
      </c>
      <c r="H622" t="s">
        <v>210</v>
      </c>
      <c r="I622" t="s">
        <v>210</v>
      </c>
      <c r="J622" t="s">
        <v>210</v>
      </c>
    </row>
    <row r="623" spans="1:10" ht="12.75">
      <c r="A623" t="s">
        <v>533</v>
      </c>
      <c r="B623" t="s">
        <v>318</v>
      </c>
      <c r="C623" t="s">
        <v>319</v>
      </c>
      <c r="D623">
        <v>2</v>
      </c>
      <c r="E623" t="s">
        <v>584</v>
      </c>
      <c r="F623" t="s">
        <v>661</v>
      </c>
      <c r="G623" t="s">
        <v>546</v>
      </c>
      <c r="H623" t="s">
        <v>210</v>
      </c>
      <c r="I623" t="s">
        <v>210</v>
      </c>
      <c r="J623" t="s">
        <v>210</v>
      </c>
    </row>
    <row r="624" spans="1:10" ht="12.75">
      <c r="A624" t="s">
        <v>533</v>
      </c>
      <c r="B624" t="s">
        <v>318</v>
      </c>
      <c r="C624" t="s">
        <v>319</v>
      </c>
      <c r="D624">
        <v>2</v>
      </c>
      <c r="E624" t="s">
        <v>272</v>
      </c>
      <c r="F624" t="s">
        <v>273</v>
      </c>
      <c r="G624" t="s">
        <v>274</v>
      </c>
      <c r="H624" s="15">
        <v>41597</v>
      </c>
      <c r="I624" s="20">
        <v>0.5416666666666666</v>
      </c>
      <c r="J624" t="s">
        <v>223</v>
      </c>
    </row>
    <row r="625" spans="1:10" ht="12.75">
      <c r="A625" t="s">
        <v>533</v>
      </c>
      <c r="B625" t="s">
        <v>318</v>
      </c>
      <c r="C625" t="s">
        <v>319</v>
      </c>
      <c r="D625">
        <v>2</v>
      </c>
      <c r="E625" t="s">
        <v>272</v>
      </c>
      <c r="F625" t="s">
        <v>273</v>
      </c>
      <c r="G625" t="s">
        <v>274</v>
      </c>
      <c r="H625" s="15">
        <v>41597</v>
      </c>
      <c r="I625" s="20">
        <v>0.5416666666666666</v>
      </c>
      <c r="J625" t="s">
        <v>217</v>
      </c>
    </row>
    <row r="626" spans="1:10" ht="12.75">
      <c r="A626" t="s">
        <v>533</v>
      </c>
      <c r="B626" t="s">
        <v>318</v>
      </c>
      <c r="C626" t="s">
        <v>319</v>
      </c>
      <c r="D626">
        <v>2</v>
      </c>
      <c r="E626" t="s">
        <v>272</v>
      </c>
      <c r="F626" t="s">
        <v>273</v>
      </c>
      <c r="G626" t="s">
        <v>274</v>
      </c>
      <c r="H626" s="15">
        <v>41597</v>
      </c>
      <c r="I626" s="20">
        <v>0.5416666666666666</v>
      </c>
      <c r="J626" t="s">
        <v>190</v>
      </c>
    </row>
    <row r="627" spans="1:10" ht="12.75">
      <c r="A627" t="s">
        <v>533</v>
      </c>
      <c r="B627" t="s">
        <v>318</v>
      </c>
      <c r="C627" t="s">
        <v>319</v>
      </c>
      <c r="D627">
        <v>2</v>
      </c>
      <c r="E627" t="s">
        <v>344</v>
      </c>
      <c r="F627" t="s">
        <v>418</v>
      </c>
      <c r="G627" t="s">
        <v>384</v>
      </c>
      <c r="H627" s="15">
        <v>41600</v>
      </c>
      <c r="I627" s="20">
        <v>0.5625</v>
      </c>
      <c r="J627" t="s">
        <v>223</v>
      </c>
    </row>
    <row r="628" spans="1:10" ht="12.75">
      <c r="A628" t="s">
        <v>533</v>
      </c>
      <c r="B628" t="s">
        <v>318</v>
      </c>
      <c r="C628" t="s">
        <v>319</v>
      </c>
      <c r="D628">
        <v>2</v>
      </c>
      <c r="E628" t="s">
        <v>344</v>
      </c>
      <c r="F628" t="s">
        <v>418</v>
      </c>
      <c r="G628" t="s">
        <v>384</v>
      </c>
      <c r="H628" s="15">
        <v>41600</v>
      </c>
      <c r="I628" s="20">
        <v>0.5625</v>
      </c>
      <c r="J628" t="s">
        <v>190</v>
      </c>
    </row>
    <row r="629" spans="1:10" ht="12.75">
      <c r="A629" t="s">
        <v>533</v>
      </c>
      <c r="B629" t="s">
        <v>318</v>
      </c>
      <c r="C629" t="s">
        <v>319</v>
      </c>
      <c r="D629">
        <v>3</v>
      </c>
      <c r="E629" t="s">
        <v>588</v>
      </c>
      <c r="F629" t="s">
        <v>589</v>
      </c>
      <c r="G629" t="s">
        <v>267</v>
      </c>
      <c r="H629" s="15">
        <v>41602</v>
      </c>
      <c r="I629" s="20">
        <v>0.5416666666666666</v>
      </c>
      <c r="J629" t="s">
        <v>221</v>
      </c>
    </row>
    <row r="630" spans="1:10" ht="12.75">
      <c r="A630" t="s">
        <v>533</v>
      </c>
      <c r="B630" t="s">
        <v>318</v>
      </c>
      <c r="C630" t="s">
        <v>319</v>
      </c>
      <c r="D630">
        <v>3</v>
      </c>
      <c r="E630" t="s">
        <v>590</v>
      </c>
      <c r="F630" t="s">
        <v>591</v>
      </c>
      <c r="G630" t="s">
        <v>559</v>
      </c>
      <c r="H630" s="15">
        <v>41597</v>
      </c>
      <c r="I630" s="20">
        <v>0.7083333333333334</v>
      </c>
      <c r="J630" t="s">
        <v>217</v>
      </c>
    </row>
    <row r="631" spans="1:10" ht="12.75">
      <c r="A631" t="s">
        <v>533</v>
      </c>
      <c r="B631" t="s">
        <v>318</v>
      </c>
      <c r="C631" t="s">
        <v>319</v>
      </c>
      <c r="D631">
        <v>3</v>
      </c>
      <c r="E631" t="s">
        <v>592</v>
      </c>
      <c r="F631" t="s">
        <v>593</v>
      </c>
      <c r="G631" t="s">
        <v>563</v>
      </c>
      <c r="H631" s="15">
        <v>41599</v>
      </c>
      <c r="I631" s="20">
        <v>0.4583333333333333</v>
      </c>
      <c r="J631" t="s">
        <v>222</v>
      </c>
    </row>
    <row r="632" spans="1:10" ht="12.75">
      <c r="A632" t="s">
        <v>533</v>
      </c>
      <c r="B632" t="s">
        <v>318</v>
      </c>
      <c r="C632" t="s">
        <v>319</v>
      </c>
      <c r="D632">
        <v>3</v>
      </c>
      <c r="E632" t="s">
        <v>594</v>
      </c>
      <c r="F632" t="s">
        <v>595</v>
      </c>
      <c r="G632" t="s">
        <v>559</v>
      </c>
      <c r="H632" s="15">
        <v>41596</v>
      </c>
      <c r="I632" s="20">
        <v>0.7083333333333334</v>
      </c>
      <c r="J632" t="s">
        <v>223</v>
      </c>
    </row>
    <row r="633" spans="1:10" ht="12.75">
      <c r="A633" t="s">
        <v>533</v>
      </c>
      <c r="B633" t="s">
        <v>318</v>
      </c>
      <c r="C633" t="s">
        <v>319</v>
      </c>
      <c r="D633">
        <v>3</v>
      </c>
      <c r="E633" t="s">
        <v>596</v>
      </c>
      <c r="F633" t="s">
        <v>662</v>
      </c>
      <c r="G633" t="s">
        <v>543</v>
      </c>
      <c r="H633" s="15">
        <v>41598</v>
      </c>
      <c r="I633" s="20">
        <v>0.4583333333333333</v>
      </c>
      <c r="J633" t="s">
        <v>140</v>
      </c>
    </row>
    <row r="634" spans="1:10" ht="12.75">
      <c r="A634" t="s">
        <v>533</v>
      </c>
      <c r="B634" t="s">
        <v>318</v>
      </c>
      <c r="C634" t="s">
        <v>319</v>
      </c>
      <c r="D634">
        <v>3</v>
      </c>
      <c r="E634" t="s">
        <v>599</v>
      </c>
      <c r="F634" t="s">
        <v>600</v>
      </c>
      <c r="G634" t="s">
        <v>639</v>
      </c>
      <c r="H634" s="15">
        <v>41598</v>
      </c>
      <c r="I634" s="20">
        <v>0.625</v>
      </c>
      <c r="J634" t="s">
        <v>242</v>
      </c>
    </row>
    <row r="635" spans="1:10" ht="12.75">
      <c r="A635" t="s">
        <v>533</v>
      </c>
      <c r="B635" t="s">
        <v>318</v>
      </c>
      <c r="C635" t="s">
        <v>319</v>
      </c>
      <c r="D635">
        <v>3</v>
      </c>
      <c r="E635" t="s">
        <v>601</v>
      </c>
      <c r="F635" t="s">
        <v>640</v>
      </c>
      <c r="G635" t="s">
        <v>603</v>
      </c>
      <c r="H635" t="s">
        <v>210</v>
      </c>
      <c r="I635" t="s">
        <v>210</v>
      </c>
      <c r="J635" t="s">
        <v>210</v>
      </c>
    </row>
    <row r="636" spans="1:10" ht="12.75">
      <c r="A636" t="s">
        <v>533</v>
      </c>
      <c r="B636" t="s">
        <v>318</v>
      </c>
      <c r="C636" t="s">
        <v>319</v>
      </c>
      <c r="D636">
        <v>3</v>
      </c>
      <c r="E636" t="s">
        <v>607</v>
      </c>
      <c r="F636" t="s">
        <v>642</v>
      </c>
      <c r="G636" t="s">
        <v>563</v>
      </c>
      <c r="H636" t="s">
        <v>210</v>
      </c>
      <c r="I636" t="s">
        <v>210</v>
      </c>
      <c r="J636" t="s">
        <v>210</v>
      </c>
    </row>
    <row r="637" spans="1:10" ht="12.75">
      <c r="A637" t="s">
        <v>533</v>
      </c>
      <c r="B637" t="s">
        <v>318</v>
      </c>
      <c r="C637" t="s">
        <v>319</v>
      </c>
      <c r="D637">
        <v>3</v>
      </c>
      <c r="E637" t="s">
        <v>609</v>
      </c>
      <c r="F637" t="s">
        <v>643</v>
      </c>
      <c r="G637" t="s">
        <v>611</v>
      </c>
      <c r="H637" t="s">
        <v>210</v>
      </c>
      <c r="I637" t="s">
        <v>210</v>
      </c>
      <c r="J637" t="s">
        <v>210</v>
      </c>
    </row>
    <row r="638" spans="1:10" ht="12.75">
      <c r="A638" t="s">
        <v>533</v>
      </c>
      <c r="B638" t="s">
        <v>318</v>
      </c>
      <c r="C638" t="s">
        <v>319</v>
      </c>
      <c r="D638">
        <v>3</v>
      </c>
      <c r="E638" t="s">
        <v>612</v>
      </c>
      <c r="F638" t="s">
        <v>663</v>
      </c>
      <c r="G638" t="s">
        <v>210</v>
      </c>
      <c r="H638" t="s">
        <v>210</v>
      </c>
      <c r="I638" t="s">
        <v>210</v>
      </c>
      <c r="J638" t="s">
        <v>210</v>
      </c>
    </row>
    <row r="639" spans="1:10" ht="12.75">
      <c r="A639" t="s">
        <v>533</v>
      </c>
      <c r="B639" t="s">
        <v>318</v>
      </c>
      <c r="C639" t="s">
        <v>319</v>
      </c>
      <c r="D639">
        <v>3</v>
      </c>
      <c r="E639" t="s">
        <v>214</v>
      </c>
      <c r="F639" t="s">
        <v>285</v>
      </c>
      <c r="G639" t="s">
        <v>216</v>
      </c>
      <c r="H639" s="15">
        <v>41600</v>
      </c>
      <c r="I639" s="20">
        <v>0.4583333333333333</v>
      </c>
      <c r="J639" t="s">
        <v>264</v>
      </c>
    </row>
    <row r="640" spans="1:10" ht="12.75">
      <c r="A640" t="s">
        <v>533</v>
      </c>
      <c r="B640" t="s">
        <v>318</v>
      </c>
      <c r="C640" t="s">
        <v>319</v>
      </c>
      <c r="D640">
        <v>4</v>
      </c>
      <c r="E640" t="s">
        <v>614</v>
      </c>
      <c r="F640" t="s">
        <v>645</v>
      </c>
      <c r="G640" t="s">
        <v>563</v>
      </c>
      <c r="H640" t="s">
        <v>210</v>
      </c>
      <c r="I640" t="s">
        <v>210</v>
      </c>
      <c r="J640" t="s">
        <v>210</v>
      </c>
    </row>
    <row r="641" spans="1:10" ht="12.75">
      <c r="A641" t="s">
        <v>533</v>
      </c>
      <c r="B641" t="s">
        <v>318</v>
      </c>
      <c r="C641" t="s">
        <v>319</v>
      </c>
      <c r="D641">
        <v>4</v>
      </c>
      <c r="E641" t="s">
        <v>616</v>
      </c>
      <c r="F641" t="s">
        <v>646</v>
      </c>
      <c r="G641" t="s">
        <v>549</v>
      </c>
      <c r="H641" t="s">
        <v>210</v>
      </c>
      <c r="I641" t="s">
        <v>210</v>
      </c>
      <c r="J641" t="s">
        <v>210</v>
      </c>
    </row>
    <row r="642" spans="1:10" ht="12.75">
      <c r="A642" t="s">
        <v>533</v>
      </c>
      <c r="B642" t="s">
        <v>318</v>
      </c>
      <c r="C642" t="s">
        <v>319</v>
      </c>
      <c r="D642">
        <v>4</v>
      </c>
      <c r="E642" t="s">
        <v>618</v>
      </c>
      <c r="F642" t="s">
        <v>619</v>
      </c>
      <c r="G642" t="s">
        <v>611</v>
      </c>
      <c r="H642" s="15">
        <v>41600</v>
      </c>
      <c r="I642" s="20">
        <v>0.7083333333333334</v>
      </c>
      <c r="J642" t="s">
        <v>336</v>
      </c>
    </row>
    <row r="643" spans="1:10" ht="12.75">
      <c r="A643" t="s">
        <v>533</v>
      </c>
      <c r="B643" t="s">
        <v>318</v>
      </c>
      <c r="C643" t="s">
        <v>319</v>
      </c>
      <c r="D643">
        <v>4</v>
      </c>
      <c r="E643" t="s">
        <v>620</v>
      </c>
      <c r="F643" t="s">
        <v>648</v>
      </c>
      <c r="G643" t="s">
        <v>549</v>
      </c>
      <c r="H643" t="s">
        <v>210</v>
      </c>
      <c r="I643" t="s">
        <v>210</v>
      </c>
      <c r="J643" t="s">
        <v>210</v>
      </c>
    </row>
    <row r="644" spans="1:10" ht="12.75">
      <c r="A644" t="s">
        <v>533</v>
      </c>
      <c r="B644" t="s">
        <v>318</v>
      </c>
      <c r="C644" t="s">
        <v>319</v>
      </c>
      <c r="D644">
        <v>4</v>
      </c>
      <c r="E644" t="s">
        <v>622</v>
      </c>
      <c r="F644" t="s">
        <v>649</v>
      </c>
      <c r="G644" t="s">
        <v>624</v>
      </c>
      <c r="H644" t="s">
        <v>210</v>
      </c>
      <c r="I644" t="s">
        <v>210</v>
      </c>
      <c r="J644" t="s">
        <v>210</v>
      </c>
    </row>
    <row r="645" spans="1:10" ht="12.75">
      <c r="A645" t="s">
        <v>533</v>
      </c>
      <c r="B645" t="s">
        <v>318</v>
      </c>
      <c r="C645" t="s">
        <v>319</v>
      </c>
      <c r="D645">
        <v>4</v>
      </c>
      <c r="E645" t="s">
        <v>625</v>
      </c>
      <c r="F645" t="s">
        <v>650</v>
      </c>
      <c r="G645" t="s">
        <v>543</v>
      </c>
      <c r="H645" t="s">
        <v>210</v>
      </c>
      <c r="I645" t="s">
        <v>210</v>
      </c>
      <c r="J645" t="s">
        <v>210</v>
      </c>
    </row>
    <row r="646" spans="1:10" ht="12.75">
      <c r="A646" t="s">
        <v>533</v>
      </c>
      <c r="B646" t="s">
        <v>318</v>
      </c>
      <c r="C646" t="s">
        <v>319</v>
      </c>
      <c r="D646">
        <v>4</v>
      </c>
      <c r="E646" t="s">
        <v>627</v>
      </c>
      <c r="F646" t="s">
        <v>651</v>
      </c>
      <c r="G646" t="s">
        <v>603</v>
      </c>
      <c r="H646" t="s">
        <v>210</v>
      </c>
      <c r="I646" t="s">
        <v>210</v>
      </c>
      <c r="J646" t="s">
        <v>210</v>
      </c>
    </row>
    <row r="647" spans="1:10" ht="12.75">
      <c r="A647" t="s">
        <v>533</v>
      </c>
      <c r="B647" t="s">
        <v>318</v>
      </c>
      <c r="C647" t="s">
        <v>319</v>
      </c>
      <c r="D647">
        <v>4</v>
      </c>
      <c r="E647" t="s">
        <v>629</v>
      </c>
      <c r="F647" t="s">
        <v>664</v>
      </c>
      <c r="G647" t="s">
        <v>210</v>
      </c>
      <c r="H647" t="s">
        <v>210</v>
      </c>
      <c r="I647" t="s">
        <v>210</v>
      </c>
      <c r="J647" t="s">
        <v>210</v>
      </c>
    </row>
    <row r="648" spans="1:10" ht="12.75">
      <c r="A648" t="s">
        <v>665</v>
      </c>
      <c r="B648" t="s">
        <v>318</v>
      </c>
      <c r="C648" t="s">
        <v>130</v>
      </c>
      <c r="D648">
        <v>1</v>
      </c>
      <c r="E648" t="s">
        <v>238</v>
      </c>
      <c r="F648" t="s">
        <v>666</v>
      </c>
      <c r="G648" t="s">
        <v>226</v>
      </c>
      <c r="H648" s="15">
        <v>41595</v>
      </c>
      <c r="I648" s="20">
        <v>0.6041666666666666</v>
      </c>
      <c r="J648" t="s">
        <v>474</v>
      </c>
    </row>
    <row r="649" spans="1:10" ht="12.75">
      <c r="A649" t="s">
        <v>665</v>
      </c>
      <c r="B649" t="s">
        <v>318</v>
      </c>
      <c r="C649" t="s">
        <v>130</v>
      </c>
      <c r="D649">
        <v>1</v>
      </c>
      <c r="E649" t="s">
        <v>389</v>
      </c>
      <c r="F649" t="s">
        <v>667</v>
      </c>
      <c r="G649" t="s">
        <v>540</v>
      </c>
      <c r="H649" s="15">
        <v>41595</v>
      </c>
      <c r="I649" s="20">
        <v>0.6875</v>
      </c>
      <c r="J649" t="s">
        <v>170</v>
      </c>
    </row>
    <row r="650" spans="1:10" ht="12.75">
      <c r="A650" t="s">
        <v>665</v>
      </c>
      <c r="B650" t="s">
        <v>318</v>
      </c>
      <c r="C650" t="s">
        <v>130</v>
      </c>
      <c r="D650">
        <v>1</v>
      </c>
      <c r="E650" t="s">
        <v>389</v>
      </c>
      <c r="F650" t="s">
        <v>667</v>
      </c>
      <c r="G650" t="s">
        <v>540</v>
      </c>
      <c r="H650" s="15">
        <v>41595</v>
      </c>
      <c r="I650" s="20">
        <v>0.6875</v>
      </c>
      <c r="J650" t="s">
        <v>169</v>
      </c>
    </row>
    <row r="651" spans="1:10" ht="12.75">
      <c r="A651" t="s">
        <v>665</v>
      </c>
      <c r="B651" t="s">
        <v>318</v>
      </c>
      <c r="C651" t="s">
        <v>130</v>
      </c>
      <c r="D651">
        <v>1</v>
      </c>
      <c r="E651" t="s">
        <v>248</v>
      </c>
      <c r="F651" t="s">
        <v>668</v>
      </c>
      <c r="G651" t="s">
        <v>450</v>
      </c>
      <c r="H651" s="15">
        <v>41598</v>
      </c>
      <c r="I651" s="20">
        <v>0.375</v>
      </c>
      <c r="J651" t="s">
        <v>230</v>
      </c>
    </row>
    <row r="652" spans="1:10" ht="12.75">
      <c r="A652" t="s">
        <v>665</v>
      </c>
      <c r="B652" t="s">
        <v>318</v>
      </c>
      <c r="C652" t="s">
        <v>130</v>
      </c>
      <c r="D652">
        <v>1</v>
      </c>
      <c r="E652" t="s">
        <v>669</v>
      </c>
      <c r="F652" t="s">
        <v>670</v>
      </c>
      <c r="G652" t="s">
        <v>671</v>
      </c>
      <c r="H652" s="15">
        <v>41599</v>
      </c>
      <c r="I652" s="20">
        <v>0.7083333333333334</v>
      </c>
      <c r="J652" t="s">
        <v>185</v>
      </c>
    </row>
    <row r="653" spans="1:10" ht="12.75">
      <c r="A653" t="s">
        <v>665</v>
      </c>
      <c r="B653" t="s">
        <v>318</v>
      </c>
      <c r="C653" t="s">
        <v>130</v>
      </c>
      <c r="D653">
        <v>1</v>
      </c>
      <c r="E653" t="s">
        <v>669</v>
      </c>
      <c r="F653" t="s">
        <v>670</v>
      </c>
      <c r="G653" t="s">
        <v>671</v>
      </c>
      <c r="H653" s="15">
        <v>41599</v>
      </c>
      <c r="I653" s="20">
        <v>0.7083333333333334</v>
      </c>
      <c r="J653" t="s">
        <v>217</v>
      </c>
    </row>
    <row r="654" spans="1:10" ht="12.75">
      <c r="A654" t="s">
        <v>665</v>
      </c>
      <c r="B654" t="s">
        <v>318</v>
      </c>
      <c r="C654" t="s">
        <v>130</v>
      </c>
      <c r="D654">
        <v>1</v>
      </c>
      <c r="E654" t="s">
        <v>672</v>
      </c>
      <c r="F654" t="s">
        <v>376</v>
      </c>
      <c r="G654" t="s">
        <v>673</v>
      </c>
      <c r="H654" s="15">
        <v>41601</v>
      </c>
      <c r="I654" s="20">
        <v>0.3958333333333333</v>
      </c>
      <c r="J654" t="s">
        <v>674</v>
      </c>
    </row>
    <row r="655" spans="1:10" ht="12.75">
      <c r="A655" t="s">
        <v>665</v>
      </c>
      <c r="B655" t="s">
        <v>318</v>
      </c>
      <c r="C655" t="s">
        <v>130</v>
      </c>
      <c r="D655">
        <v>1</v>
      </c>
      <c r="E655" t="s">
        <v>254</v>
      </c>
      <c r="F655" t="s">
        <v>255</v>
      </c>
      <c r="G655" t="s">
        <v>398</v>
      </c>
      <c r="H655" s="15">
        <v>41600</v>
      </c>
      <c r="I655" s="20">
        <v>0.625</v>
      </c>
      <c r="J655" t="s">
        <v>230</v>
      </c>
    </row>
    <row r="656" spans="1:10" ht="12.75">
      <c r="A656" t="s">
        <v>665</v>
      </c>
      <c r="B656" t="s">
        <v>318</v>
      </c>
      <c r="C656" t="s">
        <v>130</v>
      </c>
      <c r="D656">
        <v>1</v>
      </c>
      <c r="E656" t="s">
        <v>256</v>
      </c>
      <c r="F656" t="s">
        <v>675</v>
      </c>
      <c r="G656" t="s">
        <v>676</v>
      </c>
      <c r="H656" s="15">
        <v>41596</v>
      </c>
      <c r="I656" s="20">
        <v>0.4583333333333333</v>
      </c>
      <c r="J656" t="s">
        <v>204</v>
      </c>
    </row>
    <row r="657" spans="1:10" ht="12.75">
      <c r="A657" t="s">
        <v>665</v>
      </c>
      <c r="B657" t="s">
        <v>318</v>
      </c>
      <c r="C657" t="s">
        <v>130</v>
      </c>
      <c r="D657">
        <v>1</v>
      </c>
      <c r="E657" t="s">
        <v>256</v>
      </c>
      <c r="F657" t="s">
        <v>675</v>
      </c>
      <c r="G657" t="s">
        <v>676</v>
      </c>
      <c r="H657" s="15">
        <v>41596</v>
      </c>
      <c r="I657" s="20">
        <v>0.4583333333333333</v>
      </c>
      <c r="J657" t="s">
        <v>174</v>
      </c>
    </row>
    <row r="658" spans="1:10" ht="12.75">
      <c r="A658" t="s">
        <v>665</v>
      </c>
      <c r="B658" t="s">
        <v>318</v>
      </c>
      <c r="C658" t="s">
        <v>130</v>
      </c>
      <c r="D658">
        <v>1</v>
      </c>
      <c r="E658" t="s">
        <v>259</v>
      </c>
      <c r="F658" t="s">
        <v>260</v>
      </c>
      <c r="G658" t="s">
        <v>229</v>
      </c>
      <c r="H658" s="15">
        <v>41594</v>
      </c>
      <c r="I658" s="20">
        <v>0.5833333333333334</v>
      </c>
      <c r="J658" t="s">
        <v>633</v>
      </c>
    </row>
    <row r="659" spans="1:10" ht="12.75">
      <c r="A659" t="s">
        <v>665</v>
      </c>
      <c r="B659" t="s">
        <v>318</v>
      </c>
      <c r="C659" t="s">
        <v>130</v>
      </c>
      <c r="D659">
        <v>1</v>
      </c>
      <c r="E659" t="s">
        <v>330</v>
      </c>
      <c r="F659" t="s">
        <v>383</v>
      </c>
      <c r="G659" t="s">
        <v>472</v>
      </c>
      <c r="H659" s="15">
        <v>41594</v>
      </c>
      <c r="I659" s="20">
        <v>0.4166666666666667</v>
      </c>
      <c r="J659" t="s">
        <v>490</v>
      </c>
    </row>
    <row r="660" spans="1:10" ht="12.75">
      <c r="A660" t="s">
        <v>665</v>
      </c>
      <c r="B660" t="s">
        <v>318</v>
      </c>
      <c r="C660" t="s">
        <v>218</v>
      </c>
      <c r="D660">
        <v>1</v>
      </c>
      <c r="E660" t="s">
        <v>238</v>
      </c>
      <c r="F660" t="s">
        <v>666</v>
      </c>
      <c r="G660" t="s">
        <v>226</v>
      </c>
      <c r="H660" s="15">
        <v>41595</v>
      </c>
      <c r="I660" s="20">
        <v>0.6041666666666666</v>
      </c>
      <c r="J660" t="s">
        <v>498</v>
      </c>
    </row>
    <row r="661" spans="1:10" ht="12.75">
      <c r="A661" t="s">
        <v>665</v>
      </c>
      <c r="B661" t="s">
        <v>318</v>
      </c>
      <c r="C661" t="s">
        <v>218</v>
      </c>
      <c r="D661">
        <v>1</v>
      </c>
      <c r="E661" t="s">
        <v>389</v>
      </c>
      <c r="F661" t="s">
        <v>667</v>
      </c>
      <c r="G661" t="s">
        <v>540</v>
      </c>
      <c r="H661" s="15">
        <v>41595</v>
      </c>
      <c r="I661" s="20">
        <v>0.6875</v>
      </c>
      <c r="J661" t="s">
        <v>304</v>
      </c>
    </row>
    <row r="662" spans="1:10" ht="12.75">
      <c r="A662" t="s">
        <v>665</v>
      </c>
      <c r="B662" t="s">
        <v>318</v>
      </c>
      <c r="C662" t="s">
        <v>218</v>
      </c>
      <c r="D662">
        <v>1</v>
      </c>
      <c r="E662" t="s">
        <v>248</v>
      </c>
      <c r="F662" t="s">
        <v>668</v>
      </c>
      <c r="G662" t="s">
        <v>450</v>
      </c>
      <c r="H662" s="15">
        <v>41598</v>
      </c>
      <c r="I662" s="20">
        <v>0.375</v>
      </c>
      <c r="J662" t="s">
        <v>213</v>
      </c>
    </row>
    <row r="663" spans="1:10" ht="12.75">
      <c r="A663" t="s">
        <v>665</v>
      </c>
      <c r="B663" t="s">
        <v>318</v>
      </c>
      <c r="C663" t="s">
        <v>218</v>
      </c>
      <c r="D663">
        <v>1</v>
      </c>
      <c r="E663" t="s">
        <v>669</v>
      </c>
      <c r="F663" t="s">
        <v>670</v>
      </c>
      <c r="G663" t="s">
        <v>671</v>
      </c>
      <c r="H663" s="15">
        <v>41599</v>
      </c>
      <c r="I663" s="20">
        <v>0.7083333333333334</v>
      </c>
      <c r="J663" t="s">
        <v>164</v>
      </c>
    </row>
    <row r="664" spans="1:10" ht="12.75">
      <c r="A664" t="s">
        <v>665</v>
      </c>
      <c r="B664" t="s">
        <v>318</v>
      </c>
      <c r="C664" t="s">
        <v>218</v>
      </c>
      <c r="D664">
        <v>1</v>
      </c>
      <c r="E664" t="s">
        <v>672</v>
      </c>
      <c r="F664" t="s">
        <v>376</v>
      </c>
      <c r="G664" t="s">
        <v>673</v>
      </c>
      <c r="H664" s="15">
        <v>41601</v>
      </c>
      <c r="I664" s="20">
        <v>0.5833333333333334</v>
      </c>
      <c r="J664" t="s">
        <v>674</v>
      </c>
    </row>
    <row r="665" spans="1:10" ht="12.75">
      <c r="A665" t="s">
        <v>665</v>
      </c>
      <c r="B665" t="s">
        <v>318</v>
      </c>
      <c r="C665" t="s">
        <v>218</v>
      </c>
      <c r="D665">
        <v>1</v>
      </c>
      <c r="E665" t="s">
        <v>254</v>
      </c>
      <c r="F665" t="s">
        <v>255</v>
      </c>
      <c r="G665" t="s">
        <v>398</v>
      </c>
      <c r="H665" s="15">
        <v>41600</v>
      </c>
      <c r="I665" s="20">
        <v>0.625</v>
      </c>
      <c r="J665" t="s">
        <v>213</v>
      </c>
    </row>
    <row r="666" spans="1:10" ht="12.75">
      <c r="A666" t="s">
        <v>665</v>
      </c>
      <c r="B666" t="s">
        <v>318</v>
      </c>
      <c r="C666" t="s">
        <v>218</v>
      </c>
      <c r="D666">
        <v>1</v>
      </c>
      <c r="E666" t="s">
        <v>256</v>
      </c>
      <c r="F666" t="s">
        <v>675</v>
      </c>
      <c r="G666" t="s">
        <v>676</v>
      </c>
      <c r="H666" s="15">
        <v>41596</v>
      </c>
      <c r="I666" s="20">
        <v>0.4583333333333333</v>
      </c>
      <c r="J666" t="s">
        <v>309</v>
      </c>
    </row>
    <row r="667" spans="1:10" ht="12.75">
      <c r="A667" t="s">
        <v>665</v>
      </c>
      <c r="B667" t="s">
        <v>318</v>
      </c>
      <c r="C667" t="s">
        <v>218</v>
      </c>
      <c r="D667">
        <v>1</v>
      </c>
      <c r="E667" t="s">
        <v>259</v>
      </c>
      <c r="F667" t="s">
        <v>260</v>
      </c>
      <c r="G667" t="s">
        <v>210</v>
      </c>
      <c r="H667" s="15">
        <v>41594</v>
      </c>
      <c r="I667" s="20">
        <v>0.5833333333333334</v>
      </c>
      <c r="J667" t="s">
        <v>677</v>
      </c>
    </row>
    <row r="668" spans="1:10" ht="12.75">
      <c r="A668" t="s">
        <v>665</v>
      </c>
      <c r="B668" t="s">
        <v>318</v>
      </c>
      <c r="C668" t="s">
        <v>218</v>
      </c>
      <c r="D668">
        <v>1</v>
      </c>
      <c r="E668" t="s">
        <v>330</v>
      </c>
      <c r="F668" t="s">
        <v>383</v>
      </c>
      <c r="G668" t="s">
        <v>472</v>
      </c>
      <c r="H668" s="15">
        <v>41594</v>
      </c>
      <c r="I668" s="20">
        <v>0.4166666666666667</v>
      </c>
      <c r="J668" t="s">
        <v>439</v>
      </c>
    </row>
    <row r="669" spans="1:10" ht="12.75">
      <c r="A669" t="s">
        <v>678</v>
      </c>
      <c r="B669" s="19">
        <v>1</v>
      </c>
      <c r="C669" t="s">
        <v>130</v>
      </c>
      <c r="D669">
        <v>1</v>
      </c>
      <c r="E669" t="s">
        <v>131</v>
      </c>
      <c r="F669" t="s">
        <v>132</v>
      </c>
      <c r="G669" t="s">
        <v>139</v>
      </c>
      <c r="H669" s="15">
        <v>41596</v>
      </c>
      <c r="I669" s="20">
        <v>0.4583333333333333</v>
      </c>
      <c r="J669" t="s">
        <v>135</v>
      </c>
    </row>
    <row r="670" spans="1:10" ht="12.75">
      <c r="A670" t="s">
        <v>678</v>
      </c>
      <c r="B670" s="19">
        <v>1</v>
      </c>
      <c r="C670" t="s">
        <v>130</v>
      </c>
      <c r="D670">
        <v>1</v>
      </c>
      <c r="E670" t="s">
        <v>131</v>
      </c>
      <c r="F670" t="s">
        <v>132</v>
      </c>
      <c r="G670" t="s">
        <v>139</v>
      </c>
      <c r="H670" s="15">
        <v>41596</v>
      </c>
      <c r="I670" s="20">
        <v>0.4583333333333333</v>
      </c>
      <c r="J670" t="s">
        <v>222</v>
      </c>
    </row>
    <row r="671" spans="1:10" ht="12.75">
      <c r="A671" t="s">
        <v>678</v>
      </c>
      <c r="B671" s="19">
        <v>1</v>
      </c>
      <c r="C671" t="s">
        <v>130</v>
      </c>
      <c r="D671">
        <v>1</v>
      </c>
      <c r="E671" t="s">
        <v>131</v>
      </c>
      <c r="F671" t="s">
        <v>132</v>
      </c>
      <c r="G671" t="s">
        <v>139</v>
      </c>
      <c r="H671" s="15">
        <v>41596</v>
      </c>
      <c r="I671" s="20">
        <v>0.4583333333333333</v>
      </c>
      <c r="J671" t="s">
        <v>140</v>
      </c>
    </row>
    <row r="672" spans="1:10" ht="12.75">
      <c r="A672" t="s">
        <v>678</v>
      </c>
      <c r="B672" s="19">
        <v>1</v>
      </c>
      <c r="C672" t="s">
        <v>130</v>
      </c>
      <c r="D672">
        <v>1</v>
      </c>
      <c r="E672" t="s">
        <v>137</v>
      </c>
      <c r="F672" t="s">
        <v>138</v>
      </c>
      <c r="G672" t="s">
        <v>139</v>
      </c>
      <c r="H672" s="15">
        <v>41600</v>
      </c>
      <c r="I672" s="20">
        <v>0.375</v>
      </c>
      <c r="J672" t="s">
        <v>190</v>
      </c>
    </row>
    <row r="673" spans="1:10" ht="12.75">
      <c r="A673" t="s">
        <v>678</v>
      </c>
      <c r="B673" s="19">
        <v>1</v>
      </c>
      <c r="C673" t="s">
        <v>130</v>
      </c>
      <c r="D673">
        <v>1</v>
      </c>
      <c r="E673" t="s">
        <v>137</v>
      </c>
      <c r="F673" t="s">
        <v>138</v>
      </c>
      <c r="G673" t="s">
        <v>139</v>
      </c>
      <c r="H673" s="15">
        <v>41600</v>
      </c>
      <c r="I673" s="20">
        <v>0.375</v>
      </c>
      <c r="J673" t="s">
        <v>189</v>
      </c>
    </row>
    <row r="674" spans="1:10" ht="12.75">
      <c r="A674" t="s">
        <v>678</v>
      </c>
      <c r="B674" s="19">
        <v>1</v>
      </c>
      <c r="C674" t="s">
        <v>130</v>
      </c>
      <c r="D674">
        <v>1</v>
      </c>
      <c r="E674" t="s">
        <v>422</v>
      </c>
      <c r="F674" t="s">
        <v>423</v>
      </c>
      <c r="G674" t="s">
        <v>679</v>
      </c>
      <c r="H674" s="15">
        <v>41595</v>
      </c>
      <c r="I674" s="20">
        <v>0.6875</v>
      </c>
      <c r="J674" t="s">
        <v>490</v>
      </c>
    </row>
    <row r="675" spans="1:10" ht="12.75">
      <c r="A675" t="s">
        <v>678</v>
      </c>
      <c r="B675" s="19">
        <v>1</v>
      </c>
      <c r="C675" t="s">
        <v>130</v>
      </c>
      <c r="D675">
        <v>1</v>
      </c>
      <c r="E675" t="s">
        <v>422</v>
      </c>
      <c r="F675" t="s">
        <v>423</v>
      </c>
      <c r="G675" t="s">
        <v>679</v>
      </c>
      <c r="H675" s="15">
        <v>41595</v>
      </c>
      <c r="I675" s="20">
        <v>0.6875</v>
      </c>
      <c r="J675" t="s">
        <v>439</v>
      </c>
    </row>
    <row r="676" spans="1:10" ht="12.75">
      <c r="A676" t="s">
        <v>678</v>
      </c>
      <c r="B676" s="19">
        <v>1</v>
      </c>
      <c r="C676" t="s">
        <v>130</v>
      </c>
      <c r="D676">
        <v>1</v>
      </c>
      <c r="E676" t="s">
        <v>150</v>
      </c>
      <c r="F676" t="s">
        <v>680</v>
      </c>
      <c r="G676" t="s">
        <v>210</v>
      </c>
      <c r="H676" s="15">
        <v>41594</v>
      </c>
      <c r="I676" s="20">
        <v>0.5</v>
      </c>
      <c r="J676" t="s">
        <v>392</v>
      </c>
    </row>
    <row r="677" spans="1:10" ht="12.75">
      <c r="A677" t="s">
        <v>678</v>
      </c>
      <c r="B677" s="19">
        <v>1</v>
      </c>
      <c r="C677" t="s">
        <v>130</v>
      </c>
      <c r="D677">
        <v>1</v>
      </c>
      <c r="E677" t="s">
        <v>150</v>
      </c>
      <c r="F677" t="s">
        <v>681</v>
      </c>
      <c r="G677" t="s">
        <v>210</v>
      </c>
      <c r="H677" s="15">
        <v>41594</v>
      </c>
      <c r="I677" s="20">
        <v>0.5</v>
      </c>
      <c r="J677" t="s">
        <v>682</v>
      </c>
    </row>
    <row r="678" spans="1:10" ht="12.75">
      <c r="A678" t="s">
        <v>678</v>
      </c>
      <c r="B678" s="19">
        <v>1</v>
      </c>
      <c r="C678" t="s">
        <v>130</v>
      </c>
      <c r="D678">
        <v>1</v>
      </c>
      <c r="E678" t="s">
        <v>155</v>
      </c>
      <c r="F678" t="s">
        <v>683</v>
      </c>
      <c r="G678" t="s">
        <v>489</v>
      </c>
      <c r="H678" s="15">
        <v>41595</v>
      </c>
      <c r="I678" s="20">
        <v>0.6041666666666666</v>
      </c>
      <c r="J678" t="s">
        <v>682</v>
      </c>
    </row>
    <row r="679" spans="1:10" ht="12.75">
      <c r="A679" t="s">
        <v>678</v>
      </c>
      <c r="B679" s="19">
        <v>1</v>
      </c>
      <c r="C679" t="s">
        <v>130</v>
      </c>
      <c r="D679">
        <v>1</v>
      </c>
      <c r="E679" t="s">
        <v>155</v>
      </c>
      <c r="F679" t="s">
        <v>684</v>
      </c>
      <c r="G679" t="s">
        <v>489</v>
      </c>
      <c r="H679" s="15">
        <v>41595</v>
      </c>
      <c r="I679" s="20">
        <v>0.6041666666666666</v>
      </c>
      <c r="J679" t="s">
        <v>392</v>
      </c>
    </row>
    <row r="680" spans="1:10" ht="12.75">
      <c r="A680" t="s">
        <v>678</v>
      </c>
      <c r="B680" s="19">
        <v>1</v>
      </c>
      <c r="C680" t="s">
        <v>130</v>
      </c>
      <c r="D680">
        <v>1</v>
      </c>
      <c r="E680" t="s">
        <v>685</v>
      </c>
      <c r="F680" t="s">
        <v>686</v>
      </c>
      <c r="G680" t="s">
        <v>687</v>
      </c>
      <c r="H680" s="15">
        <v>41599</v>
      </c>
      <c r="I680" s="20">
        <v>0.375</v>
      </c>
      <c r="J680" t="s">
        <v>135</v>
      </c>
    </row>
    <row r="681" spans="1:10" ht="12.75">
      <c r="A681" t="s">
        <v>678</v>
      </c>
      <c r="B681" s="19">
        <v>1</v>
      </c>
      <c r="C681" t="s">
        <v>130</v>
      </c>
      <c r="D681">
        <v>1</v>
      </c>
      <c r="E681" t="s">
        <v>685</v>
      </c>
      <c r="F681" t="s">
        <v>686</v>
      </c>
      <c r="G681" t="s">
        <v>687</v>
      </c>
      <c r="H681" s="15">
        <v>41599</v>
      </c>
      <c r="I681" s="20">
        <v>0.375</v>
      </c>
      <c r="J681" t="s">
        <v>213</v>
      </c>
    </row>
    <row r="682" spans="1:10" ht="12.75">
      <c r="A682" t="s">
        <v>678</v>
      </c>
      <c r="B682" s="19">
        <v>1</v>
      </c>
      <c r="C682" t="s">
        <v>130</v>
      </c>
      <c r="D682">
        <v>1</v>
      </c>
      <c r="E682" t="s">
        <v>688</v>
      </c>
      <c r="F682" t="s">
        <v>689</v>
      </c>
      <c r="G682" t="s">
        <v>690</v>
      </c>
      <c r="H682" s="15">
        <v>41599</v>
      </c>
      <c r="I682" s="20">
        <v>0.7083333333333334</v>
      </c>
      <c r="J682" t="s">
        <v>174</v>
      </c>
    </row>
    <row r="683" spans="1:10" ht="12.75">
      <c r="A683" t="s">
        <v>678</v>
      </c>
      <c r="B683" s="19">
        <v>1</v>
      </c>
      <c r="C683" t="s">
        <v>130</v>
      </c>
      <c r="D683">
        <v>1</v>
      </c>
      <c r="E683" t="s">
        <v>688</v>
      </c>
      <c r="F683" t="s">
        <v>691</v>
      </c>
      <c r="G683" t="s">
        <v>377</v>
      </c>
      <c r="H683" s="15">
        <v>41599</v>
      </c>
      <c r="I683" s="20">
        <v>0.7916666666666666</v>
      </c>
      <c r="J683" t="s">
        <v>135</v>
      </c>
    </row>
    <row r="684" spans="1:10" ht="12.75">
      <c r="A684" t="s">
        <v>678</v>
      </c>
      <c r="B684" s="19">
        <v>1</v>
      </c>
      <c r="C684" t="s">
        <v>130</v>
      </c>
      <c r="D684">
        <v>1</v>
      </c>
      <c r="E684" t="s">
        <v>688</v>
      </c>
      <c r="F684" t="s">
        <v>689</v>
      </c>
      <c r="G684" t="s">
        <v>690</v>
      </c>
      <c r="H684" s="15">
        <v>41599</v>
      </c>
      <c r="I684" s="20">
        <v>0.7083333333333334</v>
      </c>
      <c r="J684" t="s">
        <v>378</v>
      </c>
    </row>
    <row r="685" spans="1:10" ht="12.75">
      <c r="A685" t="s">
        <v>678</v>
      </c>
      <c r="B685" s="19">
        <v>1</v>
      </c>
      <c r="C685" t="s">
        <v>130</v>
      </c>
      <c r="D685">
        <v>1</v>
      </c>
      <c r="E685" t="s">
        <v>160</v>
      </c>
      <c r="F685" t="s">
        <v>161</v>
      </c>
      <c r="G685" t="s">
        <v>692</v>
      </c>
      <c r="H685" s="15">
        <v>41598</v>
      </c>
      <c r="I685" s="20">
        <v>0.4583333333333333</v>
      </c>
      <c r="J685" t="s">
        <v>232</v>
      </c>
    </row>
    <row r="686" spans="1:10" ht="12.75">
      <c r="A686" t="s">
        <v>678</v>
      </c>
      <c r="B686" s="19">
        <v>1</v>
      </c>
      <c r="C686" t="s">
        <v>130</v>
      </c>
      <c r="D686">
        <v>1</v>
      </c>
      <c r="E686" t="s">
        <v>160</v>
      </c>
      <c r="F686" t="s">
        <v>161</v>
      </c>
      <c r="G686" t="s">
        <v>692</v>
      </c>
      <c r="H686" s="15">
        <v>41598</v>
      </c>
      <c r="I686" s="20">
        <v>0.4583333333333333</v>
      </c>
      <c r="J686" t="s">
        <v>175</v>
      </c>
    </row>
    <row r="687" spans="1:10" ht="12.75">
      <c r="A687" t="s">
        <v>678</v>
      </c>
      <c r="B687" s="19">
        <v>1</v>
      </c>
      <c r="C687" t="s">
        <v>130</v>
      </c>
      <c r="D687">
        <v>1</v>
      </c>
      <c r="E687" t="s">
        <v>160</v>
      </c>
      <c r="F687" t="s">
        <v>161</v>
      </c>
      <c r="G687" t="s">
        <v>692</v>
      </c>
      <c r="H687" s="15">
        <v>41598</v>
      </c>
      <c r="I687" s="20">
        <v>0.4583333333333333</v>
      </c>
      <c r="J687" t="s">
        <v>271</v>
      </c>
    </row>
    <row r="688" spans="1:10" ht="12.75">
      <c r="A688" t="s">
        <v>678</v>
      </c>
      <c r="B688" s="19">
        <v>1</v>
      </c>
      <c r="C688" t="s">
        <v>130</v>
      </c>
      <c r="D688">
        <v>1</v>
      </c>
      <c r="E688" t="s">
        <v>166</v>
      </c>
      <c r="F688" t="s">
        <v>693</v>
      </c>
      <c r="G688" t="s">
        <v>694</v>
      </c>
      <c r="H688" s="15">
        <v>41594</v>
      </c>
      <c r="I688" s="20">
        <v>0.5833333333333334</v>
      </c>
      <c r="J688" t="s">
        <v>682</v>
      </c>
    </row>
    <row r="689" spans="1:10" ht="12.75">
      <c r="A689" t="s">
        <v>678</v>
      </c>
      <c r="B689" s="19">
        <v>1</v>
      </c>
      <c r="C689" t="s">
        <v>130</v>
      </c>
      <c r="D689">
        <v>1</v>
      </c>
      <c r="E689" t="s">
        <v>166</v>
      </c>
      <c r="F689" t="s">
        <v>695</v>
      </c>
      <c r="G689" t="s">
        <v>694</v>
      </c>
      <c r="H689" s="15">
        <v>41594</v>
      </c>
      <c r="I689" s="20">
        <v>0.5833333333333334</v>
      </c>
      <c r="J689" t="s">
        <v>392</v>
      </c>
    </row>
    <row r="690" spans="1:10" ht="12.75">
      <c r="A690" t="s">
        <v>678</v>
      </c>
      <c r="B690" s="19">
        <v>1</v>
      </c>
      <c r="C690" t="s">
        <v>130</v>
      </c>
      <c r="D690">
        <v>2</v>
      </c>
      <c r="E690" t="s">
        <v>171</v>
      </c>
      <c r="F690" t="s">
        <v>172</v>
      </c>
      <c r="G690" t="s">
        <v>696</v>
      </c>
      <c r="H690" s="15">
        <v>41597</v>
      </c>
      <c r="I690" s="20">
        <v>0.625</v>
      </c>
      <c r="J690" t="s">
        <v>145</v>
      </c>
    </row>
    <row r="691" spans="1:10" ht="12.75">
      <c r="A691" t="s">
        <v>678</v>
      </c>
      <c r="B691" s="19">
        <v>1</v>
      </c>
      <c r="C691" t="s">
        <v>130</v>
      </c>
      <c r="D691">
        <v>2</v>
      </c>
      <c r="E691" t="s">
        <v>171</v>
      </c>
      <c r="F691" t="s">
        <v>172</v>
      </c>
      <c r="G691" t="s">
        <v>696</v>
      </c>
      <c r="H691" s="15">
        <v>41597</v>
      </c>
      <c r="I691" s="20">
        <v>0.625</v>
      </c>
      <c r="J691" t="s">
        <v>220</v>
      </c>
    </row>
    <row r="692" spans="1:10" ht="12.75">
      <c r="A692" t="s">
        <v>678</v>
      </c>
      <c r="B692" s="19">
        <v>1</v>
      </c>
      <c r="C692" t="s">
        <v>130</v>
      </c>
      <c r="D692">
        <v>2</v>
      </c>
      <c r="E692" t="s">
        <v>697</v>
      </c>
      <c r="F692" t="s">
        <v>698</v>
      </c>
      <c r="G692" t="s">
        <v>492</v>
      </c>
      <c r="H692" s="15">
        <v>41596</v>
      </c>
      <c r="I692" s="20">
        <v>0.625</v>
      </c>
      <c r="J692" t="s">
        <v>164</v>
      </c>
    </row>
    <row r="693" spans="1:10" ht="12.75">
      <c r="A693" t="s">
        <v>678</v>
      </c>
      <c r="B693" s="19">
        <v>1</v>
      </c>
      <c r="C693" t="s">
        <v>130</v>
      </c>
      <c r="D693">
        <v>2</v>
      </c>
      <c r="E693" t="s">
        <v>697</v>
      </c>
      <c r="F693" t="s">
        <v>698</v>
      </c>
      <c r="G693" t="s">
        <v>492</v>
      </c>
      <c r="H693" s="15">
        <v>41596</v>
      </c>
      <c r="I693" s="20">
        <v>0.625</v>
      </c>
      <c r="J693" t="s">
        <v>185</v>
      </c>
    </row>
    <row r="694" spans="1:10" ht="12.75">
      <c r="A694" t="s">
        <v>678</v>
      </c>
      <c r="B694" s="19">
        <v>1</v>
      </c>
      <c r="C694" t="s">
        <v>130</v>
      </c>
      <c r="D694">
        <v>2</v>
      </c>
      <c r="E694" t="s">
        <v>191</v>
      </c>
      <c r="F694" t="s">
        <v>192</v>
      </c>
      <c r="G694" t="s">
        <v>687</v>
      </c>
      <c r="H694" s="15">
        <v>41601</v>
      </c>
      <c r="I694" s="20">
        <v>0.375</v>
      </c>
      <c r="J694" t="s">
        <v>217</v>
      </c>
    </row>
    <row r="695" spans="1:10" ht="12.75">
      <c r="A695" t="s">
        <v>678</v>
      </c>
      <c r="B695" s="19">
        <v>1</v>
      </c>
      <c r="C695" t="s">
        <v>130</v>
      </c>
      <c r="D695">
        <v>2</v>
      </c>
      <c r="E695" t="s">
        <v>191</v>
      </c>
      <c r="F695" t="s">
        <v>192</v>
      </c>
      <c r="G695" t="s">
        <v>687</v>
      </c>
      <c r="H695" s="15">
        <v>41601</v>
      </c>
      <c r="I695" s="20">
        <v>0.375</v>
      </c>
      <c r="J695" t="s">
        <v>189</v>
      </c>
    </row>
    <row r="696" spans="1:10" ht="12.75">
      <c r="A696" t="s">
        <v>678</v>
      </c>
      <c r="B696" s="19">
        <v>1</v>
      </c>
      <c r="C696" t="s">
        <v>130</v>
      </c>
      <c r="D696">
        <v>2</v>
      </c>
      <c r="E696" t="s">
        <v>699</v>
      </c>
      <c r="F696" t="s">
        <v>700</v>
      </c>
      <c r="G696" t="s">
        <v>701</v>
      </c>
      <c r="H696" s="15">
        <v>41600</v>
      </c>
      <c r="I696" s="20">
        <v>0.7083333333333334</v>
      </c>
      <c r="J696" t="s">
        <v>306</v>
      </c>
    </row>
    <row r="697" spans="1:10" ht="12.75">
      <c r="A697" t="s">
        <v>678</v>
      </c>
      <c r="B697" s="19">
        <v>1</v>
      </c>
      <c r="C697" t="s">
        <v>130</v>
      </c>
      <c r="D697">
        <v>2</v>
      </c>
      <c r="E697" t="s">
        <v>699</v>
      </c>
      <c r="F697" t="s">
        <v>700</v>
      </c>
      <c r="G697" t="s">
        <v>701</v>
      </c>
      <c r="H697" s="15">
        <v>41600</v>
      </c>
      <c r="I697" s="20">
        <v>0.7083333333333334</v>
      </c>
      <c r="J697" t="s">
        <v>232</v>
      </c>
    </row>
    <row r="698" spans="1:10" ht="12.75">
      <c r="A698" t="s">
        <v>678</v>
      </c>
      <c r="B698" s="19">
        <v>1</v>
      </c>
      <c r="C698" t="s">
        <v>130</v>
      </c>
      <c r="D698">
        <v>2</v>
      </c>
      <c r="E698" t="s">
        <v>702</v>
      </c>
      <c r="F698" t="s">
        <v>703</v>
      </c>
      <c r="G698" t="s">
        <v>371</v>
      </c>
      <c r="H698" s="15">
        <v>41599</v>
      </c>
      <c r="I698" s="20">
        <v>0.4583333333333333</v>
      </c>
      <c r="J698" t="s">
        <v>231</v>
      </c>
    </row>
    <row r="699" spans="1:10" ht="12.75">
      <c r="A699" t="s">
        <v>678</v>
      </c>
      <c r="B699" s="19">
        <v>1</v>
      </c>
      <c r="C699" t="s">
        <v>130</v>
      </c>
      <c r="D699">
        <v>2</v>
      </c>
      <c r="E699" t="s">
        <v>702</v>
      </c>
      <c r="F699" t="s">
        <v>703</v>
      </c>
      <c r="G699" t="s">
        <v>371</v>
      </c>
      <c r="H699" s="15">
        <v>41599</v>
      </c>
      <c r="I699" s="20">
        <v>0.4583333333333333</v>
      </c>
      <c r="J699" t="s">
        <v>189</v>
      </c>
    </row>
    <row r="700" spans="1:10" ht="12.75">
      <c r="A700" t="s">
        <v>678</v>
      </c>
      <c r="B700" s="19">
        <v>1</v>
      </c>
      <c r="C700" t="s">
        <v>130</v>
      </c>
      <c r="D700">
        <v>2</v>
      </c>
      <c r="E700" t="s">
        <v>704</v>
      </c>
      <c r="F700" t="s">
        <v>705</v>
      </c>
      <c r="G700" t="s">
        <v>706</v>
      </c>
      <c r="H700" s="15">
        <v>41601</v>
      </c>
      <c r="I700" s="20">
        <v>0.4583333333333333</v>
      </c>
      <c r="J700" t="s">
        <v>231</v>
      </c>
    </row>
    <row r="701" spans="1:10" ht="12.75">
      <c r="A701" t="s">
        <v>678</v>
      </c>
      <c r="B701" s="19">
        <v>1</v>
      </c>
      <c r="C701" t="s">
        <v>130</v>
      </c>
      <c r="D701">
        <v>2</v>
      </c>
      <c r="E701" t="s">
        <v>704</v>
      </c>
      <c r="F701" t="s">
        <v>705</v>
      </c>
      <c r="G701" t="s">
        <v>706</v>
      </c>
      <c r="H701" s="15">
        <v>41601</v>
      </c>
      <c r="I701" s="20">
        <v>0.4583333333333333</v>
      </c>
      <c r="J701" t="s">
        <v>189</v>
      </c>
    </row>
    <row r="702" spans="1:10" ht="12.75">
      <c r="A702" t="s">
        <v>678</v>
      </c>
      <c r="B702" s="19">
        <v>1</v>
      </c>
      <c r="C702" t="s">
        <v>130</v>
      </c>
      <c r="D702">
        <v>2</v>
      </c>
      <c r="E702" t="s">
        <v>707</v>
      </c>
      <c r="F702" t="s">
        <v>708</v>
      </c>
      <c r="G702" t="s">
        <v>709</v>
      </c>
      <c r="H702" s="15">
        <v>41598</v>
      </c>
      <c r="I702" s="20">
        <v>0.625</v>
      </c>
      <c r="J702" t="s">
        <v>185</v>
      </c>
    </row>
    <row r="703" spans="1:10" ht="12.75">
      <c r="A703" t="s">
        <v>678</v>
      </c>
      <c r="B703" s="19">
        <v>1</v>
      </c>
      <c r="C703" t="s">
        <v>130</v>
      </c>
      <c r="D703">
        <v>2</v>
      </c>
      <c r="E703" t="s">
        <v>707</v>
      </c>
      <c r="F703" t="s">
        <v>708</v>
      </c>
      <c r="G703" t="s">
        <v>709</v>
      </c>
      <c r="H703" s="15">
        <v>41598</v>
      </c>
      <c r="I703" s="20">
        <v>0.625</v>
      </c>
      <c r="J703" t="s">
        <v>217</v>
      </c>
    </row>
    <row r="704" spans="1:10" ht="12.75">
      <c r="A704" t="s">
        <v>678</v>
      </c>
      <c r="B704" s="19">
        <v>1</v>
      </c>
      <c r="C704" t="s">
        <v>130</v>
      </c>
      <c r="D704">
        <v>2</v>
      </c>
      <c r="E704" t="s">
        <v>710</v>
      </c>
      <c r="F704" t="s">
        <v>711</v>
      </c>
      <c r="G704" t="s">
        <v>603</v>
      </c>
      <c r="H704" s="15">
        <v>41602</v>
      </c>
      <c r="I704" s="20">
        <v>0.4583333333333333</v>
      </c>
      <c r="J704" t="s">
        <v>217</v>
      </c>
    </row>
    <row r="705" spans="1:10" ht="12.75">
      <c r="A705" t="s">
        <v>678</v>
      </c>
      <c r="B705" s="19">
        <v>1</v>
      </c>
      <c r="C705" t="s">
        <v>130</v>
      </c>
      <c r="D705">
        <v>2</v>
      </c>
      <c r="E705" t="s">
        <v>710</v>
      </c>
      <c r="F705" t="s">
        <v>711</v>
      </c>
      <c r="G705" t="s">
        <v>603</v>
      </c>
      <c r="H705" s="15">
        <v>41602</v>
      </c>
      <c r="I705" s="20">
        <v>0.4583333333333333</v>
      </c>
      <c r="J705" t="s">
        <v>185</v>
      </c>
    </row>
    <row r="706" spans="1:10" ht="12.75">
      <c r="A706" t="s">
        <v>678</v>
      </c>
      <c r="B706" s="19">
        <v>1</v>
      </c>
      <c r="C706" t="s">
        <v>130</v>
      </c>
      <c r="D706">
        <v>3</v>
      </c>
      <c r="E706" t="s">
        <v>211</v>
      </c>
      <c r="F706" t="s">
        <v>712</v>
      </c>
      <c r="G706" t="s">
        <v>713</v>
      </c>
      <c r="H706" s="15">
        <v>41602</v>
      </c>
      <c r="I706" s="20">
        <v>0.375</v>
      </c>
      <c r="J706" t="s">
        <v>228</v>
      </c>
    </row>
    <row r="707" spans="1:10" ht="12.75">
      <c r="A707" t="s">
        <v>678</v>
      </c>
      <c r="B707" s="19">
        <v>1</v>
      </c>
      <c r="C707" t="s">
        <v>130</v>
      </c>
      <c r="D707">
        <v>3</v>
      </c>
      <c r="E707" t="s">
        <v>714</v>
      </c>
      <c r="F707" t="s">
        <v>715</v>
      </c>
      <c r="G707" t="s">
        <v>716</v>
      </c>
      <c r="H707" s="15">
        <v>41599</v>
      </c>
      <c r="I707" s="20">
        <v>0.625</v>
      </c>
      <c r="J707" t="s">
        <v>193</v>
      </c>
    </row>
    <row r="708" spans="1:10" ht="12.75">
      <c r="A708" t="s">
        <v>678</v>
      </c>
      <c r="B708" s="19">
        <v>1</v>
      </c>
      <c r="C708" t="s">
        <v>130</v>
      </c>
      <c r="D708">
        <v>3</v>
      </c>
      <c r="E708" t="s">
        <v>717</v>
      </c>
      <c r="F708" t="s">
        <v>718</v>
      </c>
      <c r="G708" t="s">
        <v>719</v>
      </c>
      <c r="H708" s="15">
        <v>41601</v>
      </c>
      <c r="I708" s="20">
        <v>0.5416666666666666</v>
      </c>
      <c r="J708" t="s">
        <v>228</v>
      </c>
    </row>
    <row r="709" spans="1:10" ht="12.75">
      <c r="A709" t="s">
        <v>678</v>
      </c>
      <c r="B709" s="19">
        <v>1</v>
      </c>
      <c r="C709" t="s">
        <v>130</v>
      </c>
      <c r="D709">
        <v>3</v>
      </c>
      <c r="E709" t="s">
        <v>720</v>
      </c>
      <c r="F709" t="s">
        <v>721</v>
      </c>
      <c r="G709" t="s">
        <v>722</v>
      </c>
      <c r="H709" s="15">
        <v>41597</v>
      </c>
      <c r="I709" s="20">
        <v>0.4583333333333333</v>
      </c>
      <c r="J709" t="s">
        <v>189</v>
      </c>
    </row>
    <row r="710" spans="1:10" ht="12.75">
      <c r="A710" t="s">
        <v>678</v>
      </c>
      <c r="B710" s="19">
        <v>1</v>
      </c>
      <c r="C710" t="s">
        <v>130</v>
      </c>
      <c r="D710">
        <v>3</v>
      </c>
      <c r="E710" t="s">
        <v>723</v>
      </c>
      <c r="F710" t="s">
        <v>724</v>
      </c>
      <c r="G710" t="s">
        <v>701</v>
      </c>
      <c r="H710" s="15">
        <v>41601</v>
      </c>
      <c r="I710" s="20">
        <v>0.625</v>
      </c>
      <c r="J710" t="s">
        <v>189</v>
      </c>
    </row>
    <row r="711" spans="1:10" ht="12.75">
      <c r="A711" t="s">
        <v>678</v>
      </c>
      <c r="B711" s="19">
        <v>1</v>
      </c>
      <c r="C711" t="s">
        <v>130</v>
      </c>
      <c r="D711">
        <v>3</v>
      </c>
      <c r="E711" t="s">
        <v>725</v>
      </c>
      <c r="F711" t="s">
        <v>726</v>
      </c>
      <c r="G711" t="s">
        <v>727</v>
      </c>
      <c r="H711" s="15">
        <v>41596</v>
      </c>
      <c r="I711" s="20">
        <v>0.5416666666666666</v>
      </c>
      <c r="J711" t="s">
        <v>336</v>
      </c>
    </row>
    <row r="712" spans="1:10" ht="12.75">
      <c r="A712" t="s">
        <v>678</v>
      </c>
      <c r="B712" s="19">
        <v>1</v>
      </c>
      <c r="C712" t="s">
        <v>130</v>
      </c>
      <c r="D712">
        <v>3</v>
      </c>
      <c r="E712" t="s">
        <v>728</v>
      </c>
      <c r="F712" t="s">
        <v>729</v>
      </c>
      <c r="G712" t="s">
        <v>730</v>
      </c>
      <c r="H712" s="15">
        <v>41598</v>
      </c>
      <c r="I712" s="20">
        <v>0.5416666666666666</v>
      </c>
      <c r="J712" t="s">
        <v>264</v>
      </c>
    </row>
    <row r="713" spans="1:10" ht="12.75">
      <c r="A713" t="s">
        <v>678</v>
      </c>
      <c r="B713" s="19">
        <v>1</v>
      </c>
      <c r="C713" t="s">
        <v>130</v>
      </c>
      <c r="D713">
        <v>3</v>
      </c>
      <c r="E713" t="s">
        <v>731</v>
      </c>
      <c r="F713" t="s">
        <v>732</v>
      </c>
      <c r="G713" t="s">
        <v>706</v>
      </c>
      <c r="H713" s="15">
        <v>41600</v>
      </c>
      <c r="I713" s="20">
        <v>0.5625</v>
      </c>
      <c r="J713" t="s">
        <v>185</v>
      </c>
    </row>
    <row r="714" spans="1:10" ht="12.75">
      <c r="A714" t="s">
        <v>678</v>
      </c>
      <c r="B714" s="19">
        <v>1</v>
      </c>
      <c r="C714" t="s">
        <v>130</v>
      </c>
      <c r="D714">
        <v>3</v>
      </c>
      <c r="E714" t="s">
        <v>733</v>
      </c>
      <c r="F714" t="s">
        <v>734</v>
      </c>
      <c r="G714" t="s">
        <v>735</v>
      </c>
      <c r="H714" s="15">
        <v>41602</v>
      </c>
      <c r="I714" s="20">
        <v>0.7916666666666666</v>
      </c>
      <c r="J714" t="s">
        <v>228</v>
      </c>
    </row>
    <row r="715" spans="1:10" ht="12.75">
      <c r="A715" t="s">
        <v>678</v>
      </c>
      <c r="B715" s="19">
        <v>1</v>
      </c>
      <c r="C715" t="s">
        <v>130</v>
      </c>
      <c r="D715">
        <v>3</v>
      </c>
      <c r="E715" t="s">
        <v>736</v>
      </c>
      <c r="F715" t="s">
        <v>215</v>
      </c>
      <c r="G715" t="s">
        <v>737</v>
      </c>
      <c r="H715" s="15">
        <v>41600</v>
      </c>
      <c r="I715" s="20">
        <v>0.4583333333333333</v>
      </c>
      <c r="J715" t="s">
        <v>242</v>
      </c>
    </row>
    <row r="716" spans="1:10" ht="12.75">
      <c r="A716" t="s">
        <v>678</v>
      </c>
      <c r="B716" s="19">
        <v>1</v>
      </c>
      <c r="C716" t="s">
        <v>218</v>
      </c>
      <c r="D716">
        <v>1</v>
      </c>
      <c r="E716" t="s">
        <v>131</v>
      </c>
      <c r="F716" t="s">
        <v>132</v>
      </c>
      <c r="G716" t="s">
        <v>139</v>
      </c>
      <c r="H716" s="15">
        <v>41596</v>
      </c>
      <c r="I716" s="20">
        <v>0.4583333333333333</v>
      </c>
      <c r="J716" t="s">
        <v>306</v>
      </c>
    </row>
    <row r="717" spans="1:10" ht="12.75">
      <c r="A717" t="s">
        <v>678</v>
      </c>
      <c r="B717" s="19">
        <v>1</v>
      </c>
      <c r="C717" t="s">
        <v>218</v>
      </c>
      <c r="D717">
        <v>1</v>
      </c>
      <c r="E717" t="s">
        <v>131</v>
      </c>
      <c r="F717" t="s">
        <v>132</v>
      </c>
      <c r="G717" t="s">
        <v>139</v>
      </c>
      <c r="H717" s="15">
        <v>41596</v>
      </c>
      <c r="I717" s="20">
        <v>0.4583333333333333</v>
      </c>
      <c r="J717" t="s">
        <v>305</v>
      </c>
    </row>
    <row r="718" spans="1:10" ht="12.75">
      <c r="A718" t="s">
        <v>678</v>
      </c>
      <c r="B718" s="19">
        <v>1</v>
      </c>
      <c r="C718" t="s">
        <v>218</v>
      </c>
      <c r="D718">
        <v>1</v>
      </c>
      <c r="E718" t="s">
        <v>131</v>
      </c>
      <c r="F718" t="s">
        <v>132</v>
      </c>
      <c r="G718" t="s">
        <v>139</v>
      </c>
      <c r="H718" s="15">
        <v>41596</v>
      </c>
      <c r="I718" s="20">
        <v>0.4583333333333333</v>
      </c>
      <c r="J718" t="s">
        <v>221</v>
      </c>
    </row>
    <row r="719" spans="1:10" ht="12.75">
      <c r="A719" t="s">
        <v>678</v>
      </c>
      <c r="B719" s="19">
        <v>1</v>
      </c>
      <c r="C719" t="s">
        <v>218</v>
      </c>
      <c r="D719">
        <v>1</v>
      </c>
      <c r="E719" t="s">
        <v>137</v>
      </c>
      <c r="F719" t="s">
        <v>138</v>
      </c>
      <c r="G719" t="s">
        <v>139</v>
      </c>
      <c r="H719" s="15">
        <v>41600</v>
      </c>
      <c r="I719" s="20">
        <v>0.375</v>
      </c>
      <c r="J719" t="s">
        <v>223</v>
      </c>
    </row>
    <row r="720" spans="1:10" ht="12.75">
      <c r="A720" t="s">
        <v>678</v>
      </c>
      <c r="B720" s="19">
        <v>1</v>
      </c>
      <c r="C720" t="s">
        <v>218</v>
      </c>
      <c r="D720">
        <v>1</v>
      </c>
      <c r="E720" t="s">
        <v>137</v>
      </c>
      <c r="F720" t="s">
        <v>138</v>
      </c>
      <c r="G720" t="s">
        <v>139</v>
      </c>
      <c r="H720" s="15">
        <v>41600</v>
      </c>
      <c r="I720" s="20">
        <v>0.375</v>
      </c>
      <c r="J720" t="s">
        <v>213</v>
      </c>
    </row>
    <row r="721" spans="1:10" ht="12.75">
      <c r="A721" t="s">
        <v>678</v>
      </c>
      <c r="B721" s="19">
        <v>1</v>
      </c>
      <c r="C721" t="s">
        <v>218</v>
      </c>
      <c r="D721">
        <v>1</v>
      </c>
      <c r="E721" t="s">
        <v>422</v>
      </c>
      <c r="F721" t="s">
        <v>423</v>
      </c>
      <c r="G721" t="s">
        <v>738</v>
      </c>
      <c r="H721" s="15">
        <v>41595</v>
      </c>
      <c r="I721" s="20">
        <v>0.6875</v>
      </c>
      <c r="J721" t="s">
        <v>385</v>
      </c>
    </row>
    <row r="722" spans="1:10" ht="12.75">
      <c r="A722" t="s">
        <v>678</v>
      </c>
      <c r="B722" s="19">
        <v>1</v>
      </c>
      <c r="C722" t="s">
        <v>218</v>
      </c>
      <c r="D722">
        <v>1</v>
      </c>
      <c r="E722" t="s">
        <v>422</v>
      </c>
      <c r="F722" t="s">
        <v>423</v>
      </c>
      <c r="G722" t="s">
        <v>738</v>
      </c>
      <c r="H722" s="15">
        <v>41595</v>
      </c>
      <c r="I722" s="20">
        <v>0.6875</v>
      </c>
      <c r="J722" t="s">
        <v>388</v>
      </c>
    </row>
    <row r="723" spans="1:10" ht="12.75">
      <c r="A723" t="s">
        <v>678</v>
      </c>
      <c r="B723" s="19">
        <v>1</v>
      </c>
      <c r="C723" t="s">
        <v>218</v>
      </c>
      <c r="D723">
        <v>1</v>
      </c>
      <c r="E723" t="s">
        <v>150</v>
      </c>
      <c r="F723" t="s">
        <v>739</v>
      </c>
      <c r="G723" t="s">
        <v>384</v>
      </c>
      <c r="H723" s="15">
        <v>41594</v>
      </c>
      <c r="I723" s="20">
        <v>0.5</v>
      </c>
      <c r="J723" t="s">
        <v>210</v>
      </c>
    </row>
    <row r="724" spans="1:10" ht="12.75">
      <c r="A724" t="s">
        <v>678</v>
      </c>
      <c r="B724" s="19">
        <v>1</v>
      </c>
      <c r="C724" t="s">
        <v>218</v>
      </c>
      <c r="D724">
        <v>1</v>
      </c>
      <c r="E724" t="s">
        <v>150</v>
      </c>
      <c r="F724" t="s">
        <v>740</v>
      </c>
      <c r="G724" t="s">
        <v>384</v>
      </c>
      <c r="H724" s="15">
        <v>41594</v>
      </c>
      <c r="I724" s="20">
        <v>0.5</v>
      </c>
      <c r="J724" t="s">
        <v>741</v>
      </c>
    </row>
    <row r="725" spans="1:10" ht="12.75">
      <c r="A725" t="s">
        <v>678</v>
      </c>
      <c r="B725" s="19">
        <v>1</v>
      </c>
      <c r="C725" t="s">
        <v>218</v>
      </c>
      <c r="D725">
        <v>1</v>
      </c>
      <c r="E725" t="s">
        <v>155</v>
      </c>
      <c r="F725" t="s">
        <v>742</v>
      </c>
      <c r="G725" t="s">
        <v>743</v>
      </c>
      <c r="H725" s="15">
        <v>41595</v>
      </c>
      <c r="I725" s="20">
        <v>0.6041666666666666</v>
      </c>
      <c r="J725" t="s">
        <v>210</v>
      </c>
    </row>
    <row r="726" spans="1:10" ht="12.75">
      <c r="A726" t="s">
        <v>678</v>
      </c>
      <c r="B726" s="19">
        <v>1</v>
      </c>
      <c r="C726" t="s">
        <v>218</v>
      </c>
      <c r="D726">
        <v>1</v>
      </c>
      <c r="E726" t="s">
        <v>155</v>
      </c>
      <c r="F726" t="s">
        <v>744</v>
      </c>
      <c r="G726" t="s">
        <v>743</v>
      </c>
      <c r="H726" s="15">
        <v>41595</v>
      </c>
      <c r="I726" s="20">
        <v>0.6041666666666666</v>
      </c>
      <c r="J726" t="s">
        <v>741</v>
      </c>
    </row>
    <row r="727" spans="1:10" ht="12.75">
      <c r="A727" t="s">
        <v>678</v>
      </c>
      <c r="B727" s="19">
        <v>1</v>
      </c>
      <c r="C727" t="s">
        <v>218</v>
      </c>
      <c r="D727">
        <v>1</v>
      </c>
      <c r="E727" t="s">
        <v>685</v>
      </c>
      <c r="F727" t="s">
        <v>686</v>
      </c>
      <c r="G727" t="s">
        <v>687</v>
      </c>
      <c r="H727" s="15">
        <v>41599</v>
      </c>
      <c r="I727" s="20">
        <v>0.375</v>
      </c>
      <c r="J727" t="s">
        <v>230</v>
      </c>
    </row>
    <row r="728" spans="1:10" ht="12.75">
      <c r="A728" t="s">
        <v>678</v>
      </c>
      <c r="B728" s="19">
        <v>1</v>
      </c>
      <c r="C728" t="s">
        <v>218</v>
      </c>
      <c r="D728">
        <v>1</v>
      </c>
      <c r="E728" t="s">
        <v>685</v>
      </c>
      <c r="F728" t="s">
        <v>686</v>
      </c>
      <c r="G728" t="s">
        <v>687</v>
      </c>
      <c r="H728" s="15">
        <v>41599</v>
      </c>
      <c r="I728" s="20">
        <v>0.375</v>
      </c>
      <c r="J728" t="s">
        <v>217</v>
      </c>
    </row>
    <row r="729" spans="1:10" ht="12.75">
      <c r="A729" t="s">
        <v>678</v>
      </c>
      <c r="B729" s="19">
        <v>1</v>
      </c>
      <c r="C729" t="s">
        <v>218</v>
      </c>
      <c r="D729">
        <v>1</v>
      </c>
      <c r="E729" t="s">
        <v>688</v>
      </c>
      <c r="F729" t="s">
        <v>745</v>
      </c>
      <c r="G729" t="s">
        <v>377</v>
      </c>
      <c r="H729" s="15">
        <v>41599</v>
      </c>
      <c r="I729" s="20">
        <v>0.7916666666666666</v>
      </c>
      <c r="J729" t="s">
        <v>222</v>
      </c>
    </row>
    <row r="730" spans="1:10" ht="12.75">
      <c r="A730" t="s">
        <v>678</v>
      </c>
      <c r="B730" s="19">
        <v>1</v>
      </c>
      <c r="C730" t="s">
        <v>218</v>
      </c>
      <c r="D730">
        <v>1</v>
      </c>
      <c r="E730" t="s">
        <v>688</v>
      </c>
      <c r="F730" t="s">
        <v>745</v>
      </c>
      <c r="G730" t="s">
        <v>377</v>
      </c>
      <c r="H730" s="15">
        <v>41599</v>
      </c>
      <c r="I730" s="20">
        <v>0.7916666666666666</v>
      </c>
      <c r="J730" t="s">
        <v>264</v>
      </c>
    </row>
    <row r="731" spans="1:10" ht="12.75">
      <c r="A731" t="s">
        <v>678</v>
      </c>
      <c r="B731" s="19">
        <v>1</v>
      </c>
      <c r="C731" t="s">
        <v>218</v>
      </c>
      <c r="D731">
        <v>1</v>
      </c>
      <c r="E731" t="s">
        <v>688</v>
      </c>
      <c r="F731" t="s">
        <v>689</v>
      </c>
      <c r="G731" t="s">
        <v>690</v>
      </c>
      <c r="H731" s="15">
        <v>41599</v>
      </c>
      <c r="I731" s="20">
        <v>0.7083333333333334</v>
      </c>
      <c r="J731" t="s">
        <v>746</v>
      </c>
    </row>
    <row r="732" spans="1:10" ht="12.75">
      <c r="A732" t="s">
        <v>678</v>
      </c>
      <c r="B732" s="19">
        <v>1</v>
      </c>
      <c r="C732" t="s">
        <v>218</v>
      </c>
      <c r="D732">
        <v>1</v>
      </c>
      <c r="E732" t="s">
        <v>688</v>
      </c>
      <c r="F732" t="s">
        <v>689</v>
      </c>
      <c r="G732" t="s">
        <v>690</v>
      </c>
      <c r="H732" s="15">
        <v>41599</v>
      </c>
      <c r="I732" s="20">
        <v>0.7083333333333334</v>
      </c>
      <c r="J732" t="s">
        <v>747</v>
      </c>
    </row>
    <row r="733" spans="1:10" ht="12.75">
      <c r="A733" t="s">
        <v>678</v>
      </c>
      <c r="B733" s="19">
        <v>1</v>
      </c>
      <c r="C733" t="s">
        <v>218</v>
      </c>
      <c r="D733">
        <v>1</v>
      </c>
      <c r="E733" t="s">
        <v>160</v>
      </c>
      <c r="F733" t="s">
        <v>748</v>
      </c>
      <c r="G733" t="s">
        <v>692</v>
      </c>
      <c r="H733" s="15">
        <v>41598</v>
      </c>
      <c r="I733" s="20">
        <v>0.4583333333333333</v>
      </c>
      <c r="J733" t="s">
        <v>210</v>
      </c>
    </row>
    <row r="734" spans="1:10" ht="12.75">
      <c r="A734" t="s">
        <v>678</v>
      </c>
      <c r="B734" s="19">
        <v>1</v>
      </c>
      <c r="C734" t="s">
        <v>218</v>
      </c>
      <c r="D734">
        <v>1</v>
      </c>
      <c r="E734" t="s">
        <v>160</v>
      </c>
      <c r="F734" t="s">
        <v>161</v>
      </c>
      <c r="G734" t="s">
        <v>692</v>
      </c>
      <c r="H734" s="15">
        <v>41598</v>
      </c>
      <c r="I734" s="20">
        <v>0.4583333333333333</v>
      </c>
      <c r="J734" t="s">
        <v>204</v>
      </c>
    </row>
    <row r="735" spans="1:10" ht="12.75">
      <c r="A735" t="s">
        <v>678</v>
      </c>
      <c r="B735" s="19">
        <v>1</v>
      </c>
      <c r="C735" t="s">
        <v>218</v>
      </c>
      <c r="D735">
        <v>1</v>
      </c>
      <c r="E735" t="s">
        <v>160</v>
      </c>
      <c r="F735" t="s">
        <v>161</v>
      </c>
      <c r="G735" t="s">
        <v>692</v>
      </c>
      <c r="H735" s="15">
        <v>41598</v>
      </c>
      <c r="I735" s="20">
        <v>0.4583333333333333</v>
      </c>
      <c r="J735" t="s">
        <v>174</v>
      </c>
    </row>
    <row r="736" spans="1:10" ht="12.75">
      <c r="A736" t="s">
        <v>678</v>
      </c>
      <c r="B736" s="19">
        <v>1</v>
      </c>
      <c r="C736" t="s">
        <v>218</v>
      </c>
      <c r="D736">
        <v>1</v>
      </c>
      <c r="E736" t="s">
        <v>166</v>
      </c>
      <c r="F736" t="s">
        <v>749</v>
      </c>
      <c r="G736" t="s">
        <v>750</v>
      </c>
      <c r="H736" s="15">
        <v>41594</v>
      </c>
      <c r="I736" s="20">
        <v>0.5833333333333334</v>
      </c>
      <c r="J736" t="s">
        <v>210</v>
      </c>
    </row>
    <row r="737" spans="1:10" ht="12.75">
      <c r="A737" t="s">
        <v>678</v>
      </c>
      <c r="B737" s="19">
        <v>1</v>
      </c>
      <c r="C737" t="s">
        <v>218</v>
      </c>
      <c r="D737">
        <v>1</v>
      </c>
      <c r="E737" t="s">
        <v>166</v>
      </c>
      <c r="F737" t="s">
        <v>751</v>
      </c>
      <c r="G737" t="s">
        <v>750</v>
      </c>
      <c r="H737" s="15">
        <v>41594</v>
      </c>
      <c r="I737" s="20">
        <v>0.5833333333333334</v>
      </c>
      <c r="J737" t="s">
        <v>741</v>
      </c>
    </row>
    <row r="738" spans="1:10" ht="12.75">
      <c r="A738" t="s">
        <v>678</v>
      </c>
      <c r="B738" s="19">
        <v>1</v>
      </c>
      <c r="C738" t="s">
        <v>218</v>
      </c>
      <c r="D738">
        <v>2</v>
      </c>
      <c r="E738" t="s">
        <v>171</v>
      </c>
      <c r="F738" t="s">
        <v>752</v>
      </c>
      <c r="G738" t="s">
        <v>696</v>
      </c>
      <c r="H738" s="15">
        <v>41597</v>
      </c>
      <c r="I738" s="20">
        <v>0.625</v>
      </c>
      <c r="J738" t="s">
        <v>210</v>
      </c>
    </row>
    <row r="739" spans="1:10" ht="12.75">
      <c r="A739" t="s">
        <v>678</v>
      </c>
      <c r="B739" s="19">
        <v>1</v>
      </c>
      <c r="C739" t="s">
        <v>218</v>
      </c>
      <c r="D739">
        <v>2</v>
      </c>
      <c r="E739" t="s">
        <v>171</v>
      </c>
      <c r="F739" t="s">
        <v>172</v>
      </c>
      <c r="G739" t="s">
        <v>696</v>
      </c>
      <c r="H739" s="15">
        <v>41597</v>
      </c>
      <c r="I739" s="20">
        <v>0.625</v>
      </c>
      <c r="J739" t="s">
        <v>144</v>
      </c>
    </row>
    <row r="740" spans="1:10" ht="12.75">
      <c r="A740" t="s">
        <v>678</v>
      </c>
      <c r="B740" s="19">
        <v>1</v>
      </c>
      <c r="C740" t="s">
        <v>218</v>
      </c>
      <c r="D740">
        <v>2</v>
      </c>
      <c r="E740" t="s">
        <v>697</v>
      </c>
      <c r="F740" t="s">
        <v>698</v>
      </c>
      <c r="G740" t="s">
        <v>492</v>
      </c>
      <c r="H740" s="15">
        <v>41596</v>
      </c>
      <c r="I740" s="20">
        <v>0.625</v>
      </c>
      <c r="J740" t="s">
        <v>165</v>
      </c>
    </row>
    <row r="741" spans="1:10" ht="12.75">
      <c r="A741" t="s">
        <v>678</v>
      </c>
      <c r="B741" s="19">
        <v>1</v>
      </c>
      <c r="C741" t="s">
        <v>218</v>
      </c>
      <c r="D741">
        <v>2</v>
      </c>
      <c r="E741" t="s">
        <v>697</v>
      </c>
      <c r="F741" t="s">
        <v>698</v>
      </c>
      <c r="G741" t="s">
        <v>492</v>
      </c>
      <c r="H741" s="15">
        <v>41596</v>
      </c>
      <c r="I741" s="20">
        <v>0.625</v>
      </c>
      <c r="J741" t="s">
        <v>193</v>
      </c>
    </row>
    <row r="742" spans="1:10" ht="12.75">
      <c r="A742" t="s">
        <v>678</v>
      </c>
      <c r="B742" s="19">
        <v>1</v>
      </c>
      <c r="C742" t="s">
        <v>218</v>
      </c>
      <c r="D742">
        <v>2</v>
      </c>
      <c r="E742" t="s">
        <v>191</v>
      </c>
      <c r="F742" t="s">
        <v>192</v>
      </c>
      <c r="G742" t="s">
        <v>753</v>
      </c>
      <c r="H742" s="15">
        <v>41601</v>
      </c>
      <c r="I742" s="20">
        <v>0.375</v>
      </c>
      <c r="J742" t="s">
        <v>190</v>
      </c>
    </row>
    <row r="743" spans="1:10" ht="12.75">
      <c r="A743" t="s">
        <v>678</v>
      </c>
      <c r="B743" s="19">
        <v>1</v>
      </c>
      <c r="C743" t="s">
        <v>218</v>
      </c>
      <c r="D743">
        <v>2</v>
      </c>
      <c r="E743" t="s">
        <v>699</v>
      </c>
      <c r="F743" t="s">
        <v>700</v>
      </c>
      <c r="G743" t="s">
        <v>701</v>
      </c>
      <c r="H743" s="15">
        <v>41600</v>
      </c>
      <c r="I743" s="20">
        <v>0.7083333333333334</v>
      </c>
      <c r="J743" t="s">
        <v>271</v>
      </c>
    </row>
    <row r="744" spans="1:10" ht="12.75">
      <c r="A744" t="s">
        <v>678</v>
      </c>
      <c r="B744" s="19">
        <v>1</v>
      </c>
      <c r="C744" t="s">
        <v>218</v>
      </c>
      <c r="D744">
        <v>2</v>
      </c>
      <c r="E744" t="s">
        <v>699</v>
      </c>
      <c r="F744" t="s">
        <v>700</v>
      </c>
      <c r="G744" t="s">
        <v>701</v>
      </c>
      <c r="H744" s="15">
        <v>41600</v>
      </c>
      <c r="I744" s="20">
        <v>0.7083333333333334</v>
      </c>
      <c r="J744" t="s">
        <v>305</v>
      </c>
    </row>
    <row r="745" spans="1:10" ht="12.75">
      <c r="A745" t="s">
        <v>678</v>
      </c>
      <c r="B745" s="19">
        <v>1</v>
      </c>
      <c r="C745" t="s">
        <v>218</v>
      </c>
      <c r="D745">
        <v>2</v>
      </c>
      <c r="E745" t="s">
        <v>702</v>
      </c>
      <c r="F745" t="s">
        <v>703</v>
      </c>
      <c r="G745" t="s">
        <v>371</v>
      </c>
      <c r="H745" s="15">
        <v>41599</v>
      </c>
      <c r="I745" s="20">
        <v>0.4583333333333333</v>
      </c>
      <c r="J745" t="s">
        <v>217</v>
      </c>
    </row>
    <row r="746" spans="1:10" ht="12.75">
      <c r="A746" t="s">
        <v>678</v>
      </c>
      <c r="B746" s="19">
        <v>1</v>
      </c>
      <c r="C746" t="s">
        <v>218</v>
      </c>
      <c r="D746">
        <v>2</v>
      </c>
      <c r="E746" t="s">
        <v>702</v>
      </c>
      <c r="F746" t="s">
        <v>703</v>
      </c>
      <c r="G746" t="s">
        <v>371</v>
      </c>
      <c r="H746" s="15">
        <v>41599</v>
      </c>
      <c r="I746" s="20">
        <v>0.4583333333333333</v>
      </c>
      <c r="J746" t="s">
        <v>242</v>
      </c>
    </row>
    <row r="747" spans="1:10" ht="12.75">
      <c r="A747" t="s">
        <v>678</v>
      </c>
      <c r="B747" s="19">
        <v>1</v>
      </c>
      <c r="C747" t="s">
        <v>218</v>
      </c>
      <c r="D747">
        <v>2</v>
      </c>
      <c r="E747" t="s">
        <v>704</v>
      </c>
      <c r="F747" t="s">
        <v>705</v>
      </c>
      <c r="G747" t="s">
        <v>706</v>
      </c>
      <c r="H747" s="15">
        <v>41601</v>
      </c>
      <c r="I747" s="20">
        <v>0.4583333333333333</v>
      </c>
      <c r="J747" t="s">
        <v>217</v>
      </c>
    </row>
    <row r="748" spans="1:10" ht="12.75">
      <c r="A748" t="s">
        <v>678</v>
      </c>
      <c r="B748" s="19">
        <v>1</v>
      </c>
      <c r="C748" t="s">
        <v>218</v>
      </c>
      <c r="D748">
        <v>2</v>
      </c>
      <c r="E748" t="s">
        <v>704</v>
      </c>
      <c r="F748" t="s">
        <v>705</v>
      </c>
      <c r="G748" t="s">
        <v>706</v>
      </c>
      <c r="H748" s="15">
        <v>41601</v>
      </c>
      <c r="I748" s="20">
        <v>0.4583333333333333</v>
      </c>
      <c r="J748" t="s">
        <v>185</v>
      </c>
    </row>
    <row r="749" spans="1:10" ht="12.75">
      <c r="A749" t="s">
        <v>678</v>
      </c>
      <c r="B749" s="19">
        <v>1</v>
      </c>
      <c r="C749" t="s">
        <v>218</v>
      </c>
      <c r="D749">
        <v>2</v>
      </c>
      <c r="E749" t="s">
        <v>707</v>
      </c>
      <c r="F749" t="s">
        <v>708</v>
      </c>
      <c r="G749" t="s">
        <v>709</v>
      </c>
      <c r="H749" s="15">
        <v>41598</v>
      </c>
      <c r="I749" s="20">
        <v>0.625</v>
      </c>
      <c r="J749" t="s">
        <v>164</v>
      </c>
    </row>
    <row r="750" spans="1:10" ht="12.75">
      <c r="A750" t="s">
        <v>678</v>
      </c>
      <c r="B750" s="19">
        <v>1</v>
      </c>
      <c r="C750" t="s">
        <v>218</v>
      </c>
      <c r="D750">
        <v>2</v>
      </c>
      <c r="E750" t="s">
        <v>707</v>
      </c>
      <c r="F750" t="s">
        <v>708</v>
      </c>
      <c r="G750" t="s">
        <v>709</v>
      </c>
      <c r="H750" s="15">
        <v>41598</v>
      </c>
      <c r="I750" s="20">
        <v>0.625</v>
      </c>
      <c r="J750" t="s">
        <v>165</v>
      </c>
    </row>
    <row r="751" spans="1:10" ht="12.75">
      <c r="A751" t="s">
        <v>678</v>
      </c>
      <c r="B751" s="19">
        <v>1</v>
      </c>
      <c r="C751" t="s">
        <v>218</v>
      </c>
      <c r="D751">
        <v>2</v>
      </c>
      <c r="E751" t="s">
        <v>710</v>
      </c>
      <c r="F751" t="s">
        <v>711</v>
      </c>
      <c r="G751" t="s">
        <v>754</v>
      </c>
      <c r="H751" s="15">
        <v>41602</v>
      </c>
      <c r="I751" s="20">
        <v>0.4583333333333333</v>
      </c>
      <c r="J751" t="s">
        <v>189</v>
      </c>
    </row>
    <row r="752" spans="1:10" ht="12.75">
      <c r="A752" t="s">
        <v>678</v>
      </c>
      <c r="B752" s="19">
        <v>1</v>
      </c>
      <c r="C752" t="s">
        <v>218</v>
      </c>
      <c r="D752">
        <v>2</v>
      </c>
      <c r="E752" t="s">
        <v>710</v>
      </c>
      <c r="F752" t="s">
        <v>711</v>
      </c>
      <c r="G752" t="s">
        <v>754</v>
      </c>
      <c r="H752" s="15">
        <v>41602</v>
      </c>
      <c r="I752" s="20">
        <v>0.4583333333333333</v>
      </c>
      <c r="J752" t="s">
        <v>231</v>
      </c>
    </row>
    <row r="753" spans="1:10" ht="12.75">
      <c r="A753" t="s">
        <v>678</v>
      </c>
      <c r="B753" s="19">
        <v>1</v>
      </c>
      <c r="C753" t="s">
        <v>218</v>
      </c>
      <c r="D753">
        <v>3</v>
      </c>
      <c r="E753" t="s">
        <v>211</v>
      </c>
      <c r="F753" t="s">
        <v>755</v>
      </c>
      <c r="G753" t="s">
        <v>713</v>
      </c>
      <c r="H753" s="15">
        <v>41602</v>
      </c>
      <c r="I753" s="20">
        <v>0.375</v>
      </c>
      <c r="J753" t="s">
        <v>210</v>
      </c>
    </row>
    <row r="754" spans="1:10" ht="12.75">
      <c r="A754" t="s">
        <v>678</v>
      </c>
      <c r="B754" s="19">
        <v>1</v>
      </c>
      <c r="C754" t="s">
        <v>218</v>
      </c>
      <c r="D754">
        <v>3</v>
      </c>
      <c r="E754" t="s">
        <v>714</v>
      </c>
      <c r="F754" t="s">
        <v>756</v>
      </c>
      <c r="G754" t="s">
        <v>716</v>
      </c>
      <c r="H754" s="15">
        <v>41599</v>
      </c>
      <c r="I754" s="20">
        <v>0.625</v>
      </c>
      <c r="J754" t="s">
        <v>210</v>
      </c>
    </row>
    <row r="755" spans="1:10" ht="12.75">
      <c r="A755" t="s">
        <v>678</v>
      </c>
      <c r="B755" s="19">
        <v>1</v>
      </c>
      <c r="C755" t="s">
        <v>218</v>
      </c>
      <c r="D755">
        <v>3</v>
      </c>
      <c r="E755" t="s">
        <v>717</v>
      </c>
      <c r="F755" t="s">
        <v>757</v>
      </c>
      <c r="G755" t="s">
        <v>719</v>
      </c>
      <c r="H755" s="15">
        <v>41601</v>
      </c>
      <c r="I755" s="20">
        <v>0.5416666666666666</v>
      </c>
      <c r="J755" t="s">
        <v>210</v>
      </c>
    </row>
    <row r="756" spans="1:10" ht="12.75">
      <c r="A756" t="s">
        <v>678</v>
      </c>
      <c r="B756" s="19">
        <v>1</v>
      </c>
      <c r="C756" t="s">
        <v>218</v>
      </c>
      <c r="D756">
        <v>3</v>
      </c>
      <c r="E756" t="s">
        <v>720</v>
      </c>
      <c r="F756" t="s">
        <v>758</v>
      </c>
      <c r="G756" t="s">
        <v>722</v>
      </c>
      <c r="H756" s="15">
        <v>41597</v>
      </c>
      <c r="I756" s="20">
        <v>0.4583333333333333</v>
      </c>
      <c r="J756" t="s">
        <v>210</v>
      </c>
    </row>
    <row r="757" spans="1:10" ht="12.75">
      <c r="A757" t="s">
        <v>678</v>
      </c>
      <c r="B757" s="19">
        <v>1</v>
      </c>
      <c r="C757" t="s">
        <v>218</v>
      </c>
      <c r="D757">
        <v>3</v>
      </c>
      <c r="E757" t="s">
        <v>723</v>
      </c>
      <c r="F757" t="s">
        <v>759</v>
      </c>
      <c r="G757" t="s">
        <v>701</v>
      </c>
      <c r="H757" s="15">
        <v>41601</v>
      </c>
      <c r="I757" s="20">
        <v>0.625</v>
      </c>
      <c r="J757" t="s">
        <v>210</v>
      </c>
    </row>
    <row r="758" spans="1:10" ht="12.75">
      <c r="A758" t="s">
        <v>678</v>
      </c>
      <c r="B758" s="19">
        <v>1</v>
      </c>
      <c r="C758" t="s">
        <v>218</v>
      </c>
      <c r="D758">
        <v>3</v>
      </c>
      <c r="E758" t="s">
        <v>725</v>
      </c>
      <c r="F758" t="s">
        <v>760</v>
      </c>
      <c r="G758" t="s">
        <v>727</v>
      </c>
      <c r="H758" s="15">
        <v>41596</v>
      </c>
      <c r="I758" s="20">
        <v>0.5416666666666666</v>
      </c>
      <c r="J758" t="s">
        <v>210</v>
      </c>
    </row>
    <row r="759" spans="1:10" ht="12.75">
      <c r="A759" t="s">
        <v>678</v>
      </c>
      <c r="B759" s="19">
        <v>1</v>
      </c>
      <c r="C759" t="s">
        <v>218</v>
      </c>
      <c r="D759">
        <v>3</v>
      </c>
      <c r="E759" t="s">
        <v>731</v>
      </c>
      <c r="F759" t="s">
        <v>761</v>
      </c>
      <c r="G759" t="s">
        <v>706</v>
      </c>
      <c r="H759" s="15">
        <v>41600</v>
      </c>
      <c r="I759" s="20">
        <v>0.5625</v>
      </c>
      <c r="J759" t="s">
        <v>210</v>
      </c>
    </row>
    <row r="760" spans="1:10" ht="12.75">
      <c r="A760" t="s">
        <v>678</v>
      </c>
      <c r="B760" s="19">
        <v>1</v>
      </c>
      <c r="C760" t="s">
        <v>218</v>
      </c>
      <c r="D760">
        <v>3</v>
      </c>
      <c r="E760" t="s">
        <v>733</v>
      </c>
      <c r="F760" t="s">
        <v>762</v>
      </c>
      <c r="G760" t="s">
        <v>735</v>
      </c>
      <c r="H760" s="15">
        <v>41602</v>
      </c>
      <c r="I760" s="20">
        <v>0.7916666666666666</v>
      </c>
      <c r="J760" t="s">
        <v>210</v>
      </c>
    </row>
    <row r="761" spans="1:10" ht="12.75">
      <c r="A761" t="s">
        <v>678</v>
      </c>
      <c r="B761" s="19">
        <v>1</v>
      </c>
      <c r="C761" t="s">
        <v>218</v>
      </c>
      <c r="D761">
        <v>3</v>
      </c>
      <c r="E761" t="s">
        <v>736</v>
      </c>
      <c r="F761" t="s">
        <v>215</v>
      </c>
      <c r="G761" t="s">
        <v>763</v>
      </c>
      <c r="H761" s="15">
        <v>41600</v>
      </c>
      <c r="I761" s="20">
        <v>0.4583333333333333</v>
      </c>
      <c r="J761" t="s">
        <v>400</v>
      </c>
    </row>
    <row r="762" spans="1:10" ht="12.75">
      <c r="A762" t="s">
        <v>678</v>
      </c>
      <c r="B762" s="19">
        <v>0.3</v>
      </c>
      <c r="C762" t="s">
        <v>130</v>
      </c>
      <c r="D762">
        <v>1</v>
      </c>
      <c r="E762" t="s">
        <v>238</v>
      </c>
      <c r="F762" t="s">
        <v>764</v>
      </c>
      <c r="G762" t="s">
        <v>743</v>
      </c>
      <c r="H762" s="15">
        <v>41595</v>
      </c>
      <c r="I762" s="20">
        <v>0.6041666666666666</v>
      </c>
      <c r="J762" t="s">
        <v>553</v>
      </c>
    </row>
    <row r="763" spans="1:10" ht="12.75">
      <c r="A763" t="s">
        <v>678</v>
      </c>
      <c r="B763" s="19">
        <v>0.3</v>
      </c>
      <c r="C763" t="s">
        <v>130</v>
      </c>
      <c r="D763">
        <v>1</v>
      </c>
      <c r="E763" t="s">
        <v>238</v>
      </c>
      <c r="F763" t="s">
        <v>765</v>
      </c>
      <c r="G763" t="s">
        <v>743</v>
      </c>
      <c r="H763" s="15">
        <v>41595</v>
      </c>
      <c r="I763" s="20">
        <v>0.6041666666666666</v>
      </c>
      <c r="J763" t="s">
        <v>210</v>
      </c>
    </row>
    <row r="764" spans="1:10" ht="12.75">
      <c r="A764" t="s">
        <v>678</v>
      </c>
      <c r="B764" s="19">
        <v>0.3</v>
      </c>
      <c r="C764" t="s">
        <v>130</v>
      </c>
      <c r="D764">
        <v>1</v>
      </c>
      <c r="E764" t="s">
        <v>389</v>
      </c>
      <c r="F764" t="s">
        <v>390</v>
      </c>
      <c r="G764" t="s">
        <v>679</v>
      </c>
      <c r="H764" s="15">
        <v>41595</v>
      </c>
      <c r="I764" s="20">
        <v>0.6875</v>
      </c>
      <c r="J764" t="s">
        <v>534</v>
      </c>
    </row>
    <row r="765" spans="1:10" ht="12.75">
      <c r="A765" t="s">
        <v>678</v>
      </c>
      <c r="B765" s="19">
        <v>0.3</v>
      </c>
      <c r="C765" t="s">
        <v>130</v>
      </c>
      <c r="D765">
        <v>1</v>
      </c>
      <c r="E765" t="s">
        <v>389</v>
      </c>
      <c r="F765" t="s">
        <v>390</v>
      </c>
      <c r="G765" t="s">
        <v>679</v>
      </c>
      <c r="H765" s="15">
        <v>41595</v>
      </c>
      <c r="I765" s="20">
        <v>0.6875</v>
      </c>
      <c r="J765" t="s">
        <v>535</v>
      </c>
    </row>
    <row r="766" spans="1:10" ht="12.75">
      <c r="A766" t="s">
        <v>678</v>
      </c>
      <c r="B766" s="19">
        <v>0.3</v>
      </c>
      <c r="C766" t="s">
        <v>130</v>
      </c>
      <c r="D766">
        <v>1</v>
      </c>
      <c r="E766" t="s">
        <v>248</v>
      </c>
      <c r="F766" t="s">
        <v>249</v>
      </c>
      <c r="G766" t="s">
        <v>692</v>
      </c>
      <c r="H766" s="15">
        <v>41598</v>
      </c>
      <c r="I766" s="20">
        <v>0.375</v>
      </c>
      <c r="J766" t="s">
        <v>766</v>
      </c>
    </row>
    <row r="767" spans="1:10" ht="12.75">
      <c r="A767" t="s">
        <v>678</v>
      </c>
      <c r="B767" s="19">
        <v>0.3</v>
      </c>
      <c r="C767" t="s">
        <v>130</v>
      </c>
      <c r="D767">
        <v>1</v>
      </c>
      <c r="E767" t="s">
        <v>248</v>
      </c>
      <c r="F767" t="s">
        <v>249</v>
      </c>
      <c r="G767" t="s">
        <v>692</v>
      </c>
      <c r="H767" s="15">
        <v>41598</v>
      </c>
      <c r="I767" s="20">
        <v>0.375</v>
      </c>
      <c r="J767" t="s">
        <v>767</v>
      </c>
    </row>
    <row r="768" spans="1:10" ht="12.75">
      <c r="A768" t="s">
        <v>678</v>
      </c>
      <c r="B768" s="19">
        <v>0.3</v>
      </c>
      <c r="C768" t="s">
        <v>130</v>
      </c>
      <c r="D768">
        <v>1</v>
      </c>
      <c r="E768" t="s">
        <v>248</v>
      </c>
      <c r="F768" t="s">
        <v>249</v>
      </c>
      <c r="G768" t="s">
        <v>692</v>
      </c>
      <c r="H768" s="15">
        <v>41598</v>
      </c>
      <c r="I768" s="20">
        <v>0.375</v>
      </c>
      <c r="J768" t="s">
        <v>135</v>
      </c>
    </row>
    <row r="769" spans="1:10" ht="12.75">
      <c r="A769" t="s">
        <v>678</v>
      </c>
      <c r="B769" s="19">
        <v>0.3</v>
      </c>
      <c r="C769" t="s">
        <v>130</v>
      </c>
      <c r="D769">
        <v>1</v>
      </c>
      <c r="E769" t="s">
        <v>254</v>
      </c>
      <c r="F769" t="s">
        <v>255</v>
      </c>
      <c r="G769" t="s">
        <v>499</v>
      </c>
      <c r="H769" s="15">
        <v>41600</v>
      </c>
      <c r="I769" s="20">
        <v>0.625</v>
      </c>
      <c r="J769" t="s">
        <v>232</v>
      </c>
    </row>
    <row r="770" spans="1:10" ht="12.75">
      <c r="A770" t="s">
        <v>678</v>
      </c>
      <c r="B770" s="19">
        <v>0.3</v>
      </c>
      <c r="C770" t="s">
        <v>130</v>
      </c>
      <c r="D770">
        <v>1</v>
      </c>
      <c r="E770" t="s">
        <v>254</v>
      </c>
      <c r="F770" t="s">
        <v>255</v>
      </c>
      <c r="G770" t="s">
        <v>499</v>
      </c>
      <c r="H770" s="15">
        <v>41600</v>
      </c>
      <c r="I770" s="20">
        <v>0.625</v>
      </c>
      <c r="J770" t="s">
        <v>175</v>
      </c>
    </row>
    <row r="771" spans="1:10" ht="12.75">
      <c r="A771" t="s">
        <v>678</v>
      </c>
      <c r="B771" s="19">
        <v>0.3</v>
      </c>
      <c r="C771" t="s">
        <v>130</v>
      </c>
      <c r="D771">
        <v>1</v>
      </c>
      <c r="E771" t="s">
        <v>254</v>
      </c>
      <c r="F771" t="s">
        <v>255</v>
      </c>
      <c r="G771" t="s">
        <v>499</v>
      </c>
      <c r="H771" s="15">
        <v>41600</v>
      </c>
      <c r="I771" s="20">
        <v>0.625</v>
      </c>
      <c r="J771" t="s">
        <v>271</v>
      </c>
    </row>
    <row r="772" spans="1:10" ht="12.75">
      <c r="A772" t="s">
        <v>678</v>
      </c>
      <c r="B772" s="19">
        <v>0.3</v>
      </c>
      <c r="C772" t="s">
        <v>130</v>
      </c>
      <c r="D772">
        <v>1</v>
      </c>
      <c r="E772" t="s">
        <v>256</v>
      </c>
      <c r="F772" t="s">
        <v>257</v>
      </c>
      <c r="G772" t="s">
        <v>676</v>
      </c>
      <c r="H772" s="15">
        <v>41596</v>
      </c>
      <c r="I772" s="20">
        <v>0.4583333333333333</v>
      </c>
      <c r="J772" t="s">
        <v>247</v>
      </c>
    </row>
    <row r="773" spans="1:10" ht="12.75">
      <c r="A773" t="s">
        <v>678</v>
      </c>
      <c r="B773" s="19">
        <v>0.3</v>
      </c>
      <c r="C773" t="s">
        <v>130</v>
      </c>
      <c r="D773">
        <v>1</v>
      </c>
      <c r="E773" t="s">
        <v>256</v>
      </c>
      <c r="F773" t="s">
        <v>257</v>
      </c>
      <c r="G773" t="s">
        <v>676</v>
      </c>
      <c r="H773" s="15">
        <v>41596</v>
      </c>
      <c r="I773" s="20">
        <v>0.4583333333333333</v>
      </c>
      <c r="J773" t="s">
        <v>336</v>
      </c>
    </row>
    <row r="774" spans="1:10" ht="12.75">
      <c r="A774" t="s">
        <v>678</v>
      </c>
      <c r="B774" s="19">
        <v>0.3</v>
      </c>
      <c r="C774" t="s">
        <v>130</v>
      </c>
      <c r="D774">
        <v>1</v>
      </c>
      <c r="E774" t="s">
        <v>256</v>
      </c>
      <c r="F774" t="s">
        <v>257</v>
      </c>
      <c r="G774" t="s">
        <v>676</v>
      </c>
      <c r="H774" s="15">
        <v>41596</v>
      </c>
      <c r="I774" s="20">
        <v>0.4583333333333333</v>
      </c>
      <c r="J774" t="s">
        <v>766</v>
      </c>
    </row>
    <row r="775" spans="1:10" ht="12.75">
      <c r="A775" t="s">
        <v>678</v>
      </c>
      <c r="B775" s="19">
        <v>0.3</v>
      </c>
      <c r="C775" t="s">
        <v>130</v>
      </c>
      <c r="D775">
        <v>1</v>
      </c>
      <c r="E775" t="s">
        <v>256</v>
      </c>
      <c r="F775" t="s">
        <v>257</v>
      </c>
      <c r="G775" t="s">
        <v>676</v>
      </c>
      <c r="H775" s="15">
        <v>41596</v>
      </c>
      <c r="I775" s="20">
        <v>0.4583333333333333</v>
      </c>
      <c r="J775" t="s">
        <v>163</v>
      </c>
    </row>
    <row r="776" spans="1:10" ht="12.75">
      <c r="A776" t="s">
        <v>678</v>
      </c>
      <c r="B776" s="19">
        <v>0.3</v>
      </c>
      <c r="C776" t="s">
        <v>130</v>
      </c>
      <c r="D776">
        <v>1</v>
      </c>
      <c r="E776" t="s">
        <v>685</v>
      </c>
      <c r="F776" t="s">
        <v>686</v>
      </c>
      <c r="G776" t="s">
        <v>687</v>
      </c>
      <c r="H776" s="15">
        <v>41599</v>
      </c>
      <c r="I776" s="20">
        <v>0.375</v>
      </c>
      <c r="J776" t="s">
        <v>189</v>
      </c>
    </row>
    <row r="777" spans="1:10" ht="12.75">
      <c r="A777" t="s">
        <v>678</v>
      </c>
      <c r="B777" s="19">
        <v>0.3</v>
      </c>
      <c r="C777" t="s">
        <v>130</v>
      </c>
      <c r="D777">
        <v>1</v>
      </c>
      <c r="E777" t="s">
        <v>685</v>
      </c>
      <c r="F777" t="s">
        <v>686</v>
      </c>
      <c r="G777" t="s">
        <v>687</v>
      </c>
      <c r="H777" s="15">
        <v>41599</v>
      </c>
      <c r="I777" s="20">
        <v>0.375</v>
      </c>
      <c r="J777" t="s">
        <v>190</v>
      </c>
    </row>
    <row r="778" spans="1:10" ht="12.75">
      <c r="A778" t="s">
        <v>678</v>
      </c>
      <c r="B778" s="19">
        <v>0.3</v>
      </c>
      <c r="C778" t="s">
        <v>130</v>
      </c>
      <c r="D778">
        <v>1</v>
      </c>
      <c r="E778" t="s">
        <v>768</v>
      </c>
      <c r="F778" t="s">
        <v>769</v>
      </c>
      <c r="G778" t="s">
        <v>770</v>
      </c>
      <c r="H778" s="15">
        <v>41599</v>
      </c>
      <c r="I778" s="20">
        <v>0.7083333333333334</v>
      </c>
      <c r="J778" t="s">
        <v>264</v>
      </c>
    </row>
    <row r="779" spans="1:10" ht="12.75">
      <c r="A779" t="s">
        <v>678</v>
      </c>
      <c r="B779" s="19">
        <v>0.3</v>
      </c>
      <c r="C779" t="s">
        <v>130</v>
      </c>
      <c r="D779">
        <v>1</v>
      </c>
      <c r="E779" t="s">
        <v>768</v>
      </c>
      <c r="F779" t="s">
        <v>769</v>
      </c>
      <c r="G779" t="s">
        <v>770</v>
      </c>
      <c r="H779" s="15">
        <v>41599</v>
      </c>
      <c r="I779" s="20">
        <v>0.7083333333333334</v>
      </c>
      <c r="J779" t="s">
        <v>204</v>
      </c>
    </row>
    <row r="780" spans="1:10" ht="12.75">
      <c r="A780" t="s">
        <v>678</v>
      </c>
      <c r="B780" s="19">
        <v>0.3</v>
      </c>
      <c r="C780" t="s">
        <v>130</v>
      </c>
      <c r="D780">
        <v>1</v>
      </c>
      <c r="E780" t="s">
        <v>768</v>
      </c>
      <c r="F780" t="s">
        <v>769</v>
      </c>
      <c r="G780" t="s">
        <v>690</v>
      </c>
      <c r="H780" s="15">
        <v>41599</v>
      </c>
      <c r="I780" s="20">
        <v>0.7083333333333334</v>
      </c>
      <c r="J780" t="s">
        <v>222</v>
      </c>
    </row>
    <row r="781" spans="1:10" ht="12.75">
      <c r="A781" t="s">
        <v>678</v>
      </c>
      <c r="B781" s="19">
        <v>0.3</v>
      </c>
      <c r="C781" t="s">
        <v>130</v>
      </c>
      <c r="D781">
        <v>1</v>
      </c>
      <c r="E781" t="s">
        <v>259</v>
      </c>
      <c r="F781" t="s">
        <v>771</v>
      </c>
      <c r="G781" t="s">
        <v>694</v>
      </c>
      <c r="H781" s="15">
        <v>41594</v>
      </c>
      <c r="I781" s="20">
        <v>0.5833333333333334</v>
      </c>
      <c r="J781" t="s">
        <v>553</v>
      </c>
    </row>
    <row r="782" spans="1:10" ht="12.75">
      <c r="A782" t="s">
        <v>678</v>
      </c>
      <c r="B782" s="19">
        <v>0.3</v>
      </c>
      <c r="C782" t="s">
        <v>130</v>
      </c>
      <c r="D782">
        <v>1</v>
      </c>
      <c r="E782" t="s">
        <v>259</v>
      </c>
      <c r="F782" t="s">
        <v>772</v>
      </c>
      <c r="G782" t="s">
        <v>694</v>
      </c>
      <c r="H782" s="15">
        <v>41594</v>
      </c>
      <c r="I782" s="20">
        <v>0.5833333333333334</v>
      </c>
      <c r="J782" t="s">
        <v>210</v>
      </c>
    </row>
    <row r="783" spans="1:10" ht="12.75">
      <c r="A783" t="s">
        <v>678</v>
      </c>
      <c r="B783" s="19">
        <v>0.3</v>
      </c>
      <c r="C783" t="s">
        <v>130</v>
      </c>
      <c r="D783">
        <v>1</v>
      </c>
      <c r="E783" t="s">
        <v>330</v>
      </c>
      <c r="F783" t="s">
        <v>773</v>
      </c>
      <c r="G783" t="s">
        <v>384</v>
      </c>
      <c r="H783" s="15">
        <v>41594</v>
      </c>
      <c r="I783" s="20">
        <v>0.5</v>
      </c>
      <c r="J783" t="s">
        <v>553</v>
      </c>
    </row>
    <row r="784" spans="1:10" ht="12.75">
      <c r="A784" t="s">
        <v>678</v>
      </c>
      <c r="B784" s="19">
        <v>0.3</v>
      </c>
      <c r="C784" t="s">
        <v>130</v>
      </c>
      <c r="D784">
        <v>1</v>
      </c>
      <c r="E784" t="s">
        <v>330</v>
      </c>
      <c r="F784" t="s">
        <v>774</v>
      </c>
      <c r="G784" t="s">
        <v>384</v>
      </c>
      <c r="H784" s="15">
        <v>41594</v>
      </c>
      <c r="I784" s="20">
        <v>0.5</v>
      </c>
      <c r="J784" t="s">
        <v>210</v>
      </c>
    </row>
    <row r="785" spans="1:10" ht="12.75">
      <c r="A785" t="s">
        <v>678</v>
      </c>
      <c r="B785" s="19">
        <v>0.3</v>
      </c>
      <c r="C785" t="s">
        <v>130</v>
      </c>
      <c r="D785">
        <v>2</v>
      </c>
      <c r="E785" t="s">
        <v>697</v>
      </c>
      <c r="F785" t="s">
        <v>698</v>
      </c>
      <c r="G785" t="s">
        <v>492</v>
      </c>
      <c r="H785" s="15">
        <v>41596</v>
      </c>
      <c r="I785" s="20">
        <v>0.625</v>
      </c>
      <c r="J785" t="s">
        <v>189</v>
      </c>
    </row>
    <row r="786" spans="1:10" ht="12.75">
      <c r="A786" t="s">
        <v>678</v>
      </c>
      <c r="B786" s="19">
        <v>0.3</v>
      </c>
      <c r="C786" t="s">
        <v>130</v>
      </c>
      <c r="D786">
        <v>2</v>
      </c>
      <c r="E786" t="s">
        <v>697</v>
      </c>
      <c r="F786" t="s">
        <v>698</v>
      </c>
      <c r="G786" t="s">
        <v>492</v>
      </c>
      <c r="H786" s="15">
        <v>41596</v>
      </c>
      <c r="I786" s="20">
        <v>0.625</v>
      </c>
      <c r="J786" t="s">
        <v>231</v>
      </c>
    </row>
    <row r="787" spans="1:10" ht="12.75">
      <c r="A787" t="s">
        <v>678</v>
      </c>
      <c r="B787" s="19">
        <v>0.3</v>
      </c>
      <c r="C787" t="s">
        <v>130</v>
      </c>
      <c r="D787">
        <v>2</v>
      </c>
      <c r="E787" t="s">
        <v>272</v>
      </c>
      <c r="F787" t="s">
        <v>273</v>
      </c>
      <c r="G787" t="s">
        <v>738</v>
      </c>
      <c r="H787" s="15">
        <v>41597</v>
      </c>
      <c r="I787" s="20">
        <v>0.625</v>
      </c>
      <c r="J787" t="s">
        <v>221</v>
      </c>
    </row>
    <row r="788" spans="1:10" ht="12.75">
      <c r="A788" t="s">
        <v>678</v>
      </c>
      <c r="B788" s="19">
        <v>0.3</v>
      </c>
      <c r="C788" t="s">
        <v>130</v>
      </c>
      <c r="D788">
        <v>2</v>
      </c>
      <c r="E788" t="s">
        <v>272</v>
      </c>
      <c r="F788" t="s">
        <v>273</v>
      </c>
      <c r="G788" t="s">
        <v>738</v>
      </c>
      <c r="H788" s="15">
        <v>41597</v>
      </c>
      <c r="I788" s="20">
        <v>0.625</v>
      </c>
      <c r="J788" t="s">
        <v>222</v>
      </c>
    </row>
    <row r="789" spans="1:10" ht="12.75">
      <c r="A789" t="s">
        <v>678</v>
      </c>
      <c r="B789" s="19">
        <v>0.3</v>
      </c>
      <c r="C789" t="s">
        <v>130</v>
      </c>
      <c r="D789">
        <v>2</v>
      </c>
      <c r="E789" t="s">
        <v>272</v>
      </c>
      <c r="F789" t="s">
        <v>273</v>
      </c>
      <c r="G789" t="s">
        <v>738</v>
      </c>
      <c r="H789" s="15">
        <v>41597</v>
      </c>
      <c r="I789" s="20">
        <v>0.625</v>
      </c>
      <c r="J789" t="s">
        <v>305</v>
      </c>
    </row>
    <row r="790" spans="1:10" ht="12.75">
      <c r="A790" t="s">
        <v>678</v>
      </c>
      <c r="B790" s="19">
        <v>0.3</v>
      </c>
      <c r="C790" t="s">
        <v>130</v>
      </c>
      <c r="D790">
        <v>2</v>
      </c>
      <c r="E790" t="s">
        <v>699</v>
      </c>
      <c r="F790" t="s">
        <v>700</v>
      </c>
      <c r="G790" t="s">
        <v>701</v>
      </c>
      <c r="H790" s="15">
        <v>41600</v>
      </c>
      <c r="I790" s="20">
        <v>0.7083333333333334</v>
      </c>
      <c r="J790" t="s">
        <v>221</v>
      </c>
    </row>
    <row r="791" spans="1:10" ht="12.75">
      <c r="A791" t="s">
        <v>678</v>
      </c>
      <c r="B791" s="19">
        <v>0.3</v>
      </c>
      <c r="C791" t="s">
        <v>130</v>
      </c>
      <c r="D791">
        <v>2</v>
      </c>
      <c r="E791" t="s">
        <v>702</v>
      </c>
      <c r="F791" t="s">
        <v>703</v>
      </c>
      <c r="G791" t="s">
        <v>371</v>
      </c>
      <c r="H791" s="15">
        <v>41599</v>
      </c>
      <c r="I791" s="20">
        <v>0.4583333333333333</v>
      </c>
      <c r="J791" t="s">
        <v>190</v>
      </c>
    </row>
    <row r="792" spans="1:10" ht="12.75">
      <c r="A792" t="s">
        <v>678</v>
      </c>
      <c r="B792" s="19">
        <v>0.3</v>
      </c>
      <c r="C792" t="s">
        <v>130</v>
      </c>
      <c r="D792">
        <v>2</v>
      </c>
      <c r="E792" t="s">
        <v>775</v>
      </c>
      <c r="F792" t="s">
        <v>776</v>
      </c>
      <c r="G792" t="s">
        <v>371</v>
      </c>
      <c r="H792" s="15">
        <v>41599</v>
      </c>
      <c r="I792" s="20">
        <v>0.4583333333333333</v>
      </c>
      <c r="J792" t="s">
        <v>210</v>
      </c>
    </row>
    <row r="793" spans="1:10" ht="12.75">
      <c r="A793" t="s">
        <v>678</v>
      </c>
      <c r="B793" s="19">
        <v>0.3</v>
      </c>
      <c r="C793" t="s">
        <v>130</v>
      </c>
      <c r="D793">
        <v>2</v>
      </c>
      <c r="E793" t="s">
        <v>777</v>
      </c>
      <c r="F793" t="s">
        <v>778</v>
      </c>
      <c r="G793" t="s">
        <v>371</v>
      </c>
      <c r="H793" s="15">
        <v>41599</v>
      </c>
      <c r="I793" s="20">
        <v>0.4583333333333333</v>
      </c>
      <c r="J793" t="s">
        <v>230</v>
      </c>
    </row>
    <row r="794" spans="1:10" ht="12.75">
      <c r="A794" t="s">
        <v>678</v>
      </c>
      <c r="B794" s="19">
        <v>0.3</v>
      </c>
      <c r="C794" t="s">
        <v>130</v>
      </c>
      <c r="D794">
        <v>2</v>
      </c>
      <c r="E794" t="s">
        <v>779</v>
      </c>
      <c r="F794" t="s">
        <v>780</v>
      </c>
      <c r="G794" t="s">
        <v>701</v>
      </c>
      <c r="H794" s="15">
        <v>41600</v>
      </c>
      <c r="I794" s="20">
        <v>0.7083333333333334</v>
      </c>
      <c r="J794" t="s">
        <v>210</v>
      </c>
    </row>
    <row r="795" spans="1:10" ht="12.75">
      <c r="A795" t="s">
        <v>678</v>
      </c>
      <c r="B795" s="19">
        <v>0.3</v>
      </c>
      <c r="C795" t="s">
        <v>130</v>
      </c>
      <c r="D795">
        <v>2</v>
      </c>
      <c r="E795" t="s">
        <v>781</v>
      </c>
      <c r="F795" t="s">
        <v>782</v>
      </c>
      <c r="G795" t="s">
        <v>696</v>
      </c>
      <c r="H795" s="15">
        <v>41602</v>
      </c>
      <c r="I795" s="20">
        <v>0.625</v>
      </c>
      <c r="J795" t="s">
        <v>400</v>
      </c>
    </row>
    <row r="796" spans="1:10" ht="12.75">
      <c r="A796" t="s">
        <v>678</v>
      </c>
      <c r="B796" s="19">
        <v>0.3</v>
      </c>
      <c r="C796" t="s">
        <v>130</v>
      </c>
      <c r="D796">
        <v>2</v>
      </c>
      <c r="E796" t="s">
        <v>783</v>
      </c>
      <c r="F796" t="s">
        <v>784</v>
      </c>
      <c r="G796" t="s">
        <v>690</v>
      </c>
      <c r="H796" s="15">
        <v>41601</v>
      </c>
      <c r="I796" s="20">
        <v>0.4583333333333333</v>
      </c>
      <c r="J796" t="s">
        <v>164</v>
      </c>
    </row>
    <row r="797" spans="1:10" ht="12.75">
      <c r="A797" t="s">
        <v>678</v>
      </c>
      <c r="B797" s="19">
        <v>0.3</v>
      </c>
      <c r="C797" t="s">
        <v>130</v>
      </c>
      <c r="D797">
        <v>2</v>
      </c>
      <c r="E797" t="s">
        <v>783</v>
      </c>
      <c r="F797" t="s">
        <v>784</v>
      </c>
      <c r="G797" t="s">
        <v>690</v>
      </c>
      <c r="H797" s="15">
        <v>41601</v>
      </c>
      <c r="I797" s="20">
        <v>0.4583333333333333</v>
      </c>
      <c r="J797" t="s">
        <v>165</v>
      </c>
    </row>
    <row r="798" spans="1:10" ht="12.75">
      <c r="A798" t="s">
        <v>678</v>
      </c>
      <c r="B798" s="19">
        <v>0.3</v>
      </c>
      <c r="C798" t="s">
        <v>130</v>
      </c>
      <c r="D798">
        <v>2</v>
      </c>
      <c r="E798" t="s">
        <v>785</v>
      </c>
      <c r="F798" t="s">
        <v>786</v>
      </c>
      <c r="G798" t="s">
        <v>709</v>
      </c>
      <c r="H798" s="15">
        <v>41598</v>
      </c>
      <c r="I798" s="20">
        <v>0.625</v>
      </c>
      <c r="J798" t="s">
        <v>230</v>
      </c>
    </row>
    <row r="799" spans="1:10" ht="12.75">
      <c r="A799" t="s">
        <v>678</v>
      </c>
      <c r="B799" s="19">
        <v>0.3</v>
      </c>
      <c r="C799" t="s">
        <v>130</v>
      </c>
      <c r="D799">
        <v>2</v>
      </c>
      <c r="E799" t="s">
        <v>785</v>
      </c>
      <c r="F799" t="s">
        <v>786</v>
      </c>
      <c r="G799" t="s">
        <v>709</v>
      </c>
      <c r="H799" s="15">
        <v>41598</v>
      </c>
      <c r="I799" s="20">
        <v>0.625</v>
      </c>
      <c r="J799" t="s">
        <v>189</v>
      </c>
    </row>
    <row r="800" spans="1:10" ht="12.75">
      <c r="A800" t="s">
        <v>678</v>
      </c>
      <c r="B800" s="19">
        <v>0.3</v>
      </c>
      <c r="C800" t="s">
        <v>130</v>
      </c>
      <c r="D800">
        <v>2</v>
      </c>
      <c r="E800" t="s">
        <v>787</v>
      </c>
      <c r="F800" t="s">
        <v>788</v>
      </c>
      <c r="G800" t="s">
        <v>603</v>
      </c>
      <c r="H800" s="15">
        <v>41602</v>
      </c>
      <c r="I800" s="20">
        <v>0.4583333333333333</v>
      </c>
      <c r="J800" t="s">
        <v>193</v>
      </c>
    </row>
    <row r="801" spans="1:10" ht="12.75">
      <c r="A801" t="s">
        <v>678</v>
      </c>
      <c r="B801" s="19">
        <v>0.3</v>
      </c>
      <c r="C801" t="s">
        <v>130</v>
      </c>
      <c r="D801">
        <v>2</v>
      </c>
      <c r="E801" t="s">
        <v>787</v>
      </c>
      <c r="F801" t="s">
        <v>788</v>
      </c>
      <c r="G801" t="s">
        <v>603</v>
      </c>
      <c r="H801" s="15">
        <v>41602</v>
      </c>
      <c r="I801" s="20">
        <v>0.4583333333333333</v>
      </c>
      <c r="J801" t="s">
        <v>228</v>
      </c>
    </row>
    <row r="802" spans="1:10" ht="12.75">
      <c r="A802" t="s">
        <v>678</v>
      </c>
      <c r="B802" s="19">
        <v>0.3</v>
      </c>
      <c r="C802" t="s">
        <v>130</v>
      </c>
      <c r="D802">
        <v>2</v>
      </c>
      <c r="E802" t="s">
        <v>275</v>
      </c>
      <c r="F802" t="s">
        <v>789</v>
      </c>
      <c r="G802" t="s">
        <v>603</v>
      </c>
      <c r="H802" s="15">
        <v>41595</v>
      </c>
      <c r="I802" s="20">
        <v>0.75</v>
      </c>
      <c r="J802" t="s">
        <v>397</v>
      </c>
    </row>
    <row r="803" spans="1:10" ht="12.75">
      <c r="A803" t="s">
        <v>678</v>
      </c>
      <c r="B803" s="19">
        <v>0.3</v>
      </c>
      <c r="C803" t="s">
        <v>130</v>
      </c>
      <c r="D803">
        <v>2</v>
      </c>
      <c r="E803" t="s">
        <v>344</v>
      </c>
      <c r="F803" t="s">
        <v>418</v>
      </c>
      <c r="G803" t="s">
        <v>687</v>
      </c>
      <c r="H803" s="15">
        <v>41601</v>
      </c>
      <c r="I803" s="20">
        <v>0.375</v>
      </c>
      <c r="J803" t="s">
        <v>400</v>
      </c>
    </row>
    <row r="804" spans="1:10" ht="12.75">
      <c r="A804" t="s">
        <v>678</v>
      </c>
      <c r="B804" s="19">
        <v>0.3</v>
      </c>
      <c r="C804" t="s">
        <v>130</v>
      </c>
      <c r="D804">
        <v>2</v>
      </c>
      <c r="E804" t="s">
        <v>344</v>
      </c>
      <c r="F804" t="s">
        <v>418</v>
      </c>
      <c r="G804" t="s">
        <v>687</v>
      </c>
      <c r="H804" s="15">
        <v>41601</v>
      </c>
      <c r="I804" s="20">
        <v>0.375</v>
      </c>
      <c r="J804" t="s">
        <v>228</v>
      </c>
    </row>
    <row r="805" spans="1:10" ht="12.75">
      <c r="A805" t="s">
        <v>678</v>
      </c>
      <c r="B805" s="19">
        <v>0.3</v>
      </c>
      <c r="C805" t="s">
        <v>130</v>
      </c>
      <c r="D805">
        <v>3</v>
      </c>
      <c r="E805" t="s">
        <v>720</v>
      </c>
      <c r="F805" t="s">
        <v>790</v>
      </c>
      <c r="G805" t="s">
        <v>722</v>
      </c>
      <c r="H805" s="15">
        <v>41597</v>
      </c>
      <c r="I805" s="20">
        <v>0.4583333333333333</v>
      </c>
      <c r="J805" t="s">
        <v>400</v>
      </c>
    </row>
    <row r="806" spans="1:10" ht="12.75">
      <c r="A806" t="s">
        <v>678</v>
      </c>
      <c r="B806" s="19">
        <v>0.3</v>
      </c>
      <c r="C806" t="s">
        <v>130</v>
      </c>
      <c r="D806">
        <v>3</v>
      </c>
      <c r="E806" t="s">
        <v>725</v>
      </c>
      <c r="F806" t="s">
        <v>726</v>
      </c>
      <c r="G806" t="s">
        <v>727</v>
      </c>
      <c r="H806" s="15">
        <v>41596</v>
      </c>
      <c r="I806" s="20">
        <v>0.5416666666666666</v>
      </c>
      <c r="J806" t="s">
        <v>223</v>
      </c>
    </row>
    <row r="807" spans="1:10" ht="12.75">
      <c r="A807" t="s">
        <v>678</v>
      </c>
      <c r="B807" s="19">
        <v>0.3</v>
      </c>
      <c r="C807" t="s">
        <v>130</v>
      </c>
      <c r="D807">
        <v>3</v>
      </c>
      <c r="E807" t="s">
        <v>728</v>
      </c>
      <c r="F807" t="s">
        <v>729</v>
      </c>
      <c r="G807" t="s">
        <v>791</v>
      </c>
      <c r="H807" s="15">
        <v>41598</v>
      </c>
      <c r="I807" s="20">
        <v>0.5416666666666666</v>
      </c>
      <c r="J807" t="s">
        <v>242</v>
      </c>
    </row>
    <row r="808" spans="1:10" ht="12.75">
      <c r="A808" t="s">
        <v>678</v>
      </c>
      <c r="B808" s="19">
        <v>0.3</v>
      </c>
      <c r="C808" t="s">
        <v>130</v>
      </c>
      <c r="D808">
        <v>3</v>
      </c>
      <c r="E808" t="s">
        <v>731</v>
      </c>
      <c r="F808" t="s">
        <v>732</v>
      </c>
      <c r="G808" t="s">
        <v>792</v>
      </c>
      <c r="H808" s="15">
        <v>41600</v>
      </c>
      <c r="I808" s="20">
        <v>0.5625</v>
      </c>
      <c r="J808" t="s">
        <v>231</v>
      </c>
    </row>
    <row r="809" spans="1:10" ht="12.75">
      <c r="A809" t="s">
        <v>678</v>
      </c>
      <c r="B809" s="19">
        <v>0.3</v>
      </c>
      <c r="C809" t="s">
        <v>130</v>
      </c>
      <c r="D809">
        <v>3</v>
      </c>
      <c r="E809" t="s">
        <v>793</v>
      </c>
      <c r="F809" t="s">
        <v>794</v>
      </c>
      <c r="G809" t="s">
        <v>716</v>
      </c>
      <c r="H809" s="15">
        <v>41599</v>
      </c>
      <c r="I809" s="20">
        <v>0.625</v>
      </c>
      <c r="J809" t="s">
        <v>247</v>
      </c>
    </row>
    <row r="810" spans="1:10" ht="12.75">
      <c r="A810" t="s">
        <v>678</v>
      </c>
      <c r="B810" s="19">
        <v>0.3</v>
      </c>
      <c r="C810" t="s">
        <v>130</v>
      </c>
      <c r="D810">
        <v>3</v>
      </c>
      <c r="E810" t="s">
        <v>793</v>
      </c>
      <c r="F810" t="s">
        <v>794</v>
      </c>
      <c r="G810" t="s">
        <v>716</v>
      </c>
      <c r="H810" s="15">
        <v>41599</v>
      </c>
      <c r="I810" s="20">
        <v>0.625</v>
      </c>
      <c r="J810" t="s">
        <v>232</v>
      </c>
    </row>
    <row r="811" spans="1:10" ht="12.75">
      <c r="A811" t="s">
        <v>678</v>
      </c>
      <c r="B811" s="19">
        <v>0.3</v>
      </c>
      <c r="C811" t="s">
        <v>130</v>
      </c>
      <c r="D811">
        <v>3</v>
      </c>
      <c r="E811" t="s">
        <v>795</v>
      </c>
      <c r="F811" t="s">
        <v>790</v>
      </c>
      <c r="G811" t="s">
        <v>722</v>
      </c>
      <c r="H811" s="15">
        <v>41597</v>
      </c>
      <c r="I811" s="20">
        <v>0.4583333333333333</v>
      </c>
      <c r="J811" t="s">
        <v>230</v>
      </c>
    </row>
    <row r="812" spans="1:10" ht="12.75">
      <c r="A812" t="s">
        <v>678</v>
      </c>
      <c r="B812" s="19">
        <v>0.3</v>
      </c>
      <c r="C812" t="s">
        <v>130</v>
      </c>
      <c r="D812">
        <v>3</v>
      </c>
      <c r="E812" t="s">
        <v>796</v>
      </c>
      <c r="F812" t="s">
        <v>797</v>
      </c>
      <c r="G812" t="s">
        <v>701</v>
      </c>
      <c r="H812" s="15">
        <v>41601</v>
      </c>
      <c r="I812" s="20">
        <v>0.625</v>
      </c>
      <c r="J812" t="s">
        <v>223</v>
      </c>
    </row>
    <row r="813" spans="1:10" ht="12.75">
      <c r="A813" t="s">
        <v>678</v>
      </c>
      <c r="B813" s="19">
        <v>0.3</v>
      </c>
      <c r="C813" t="s">
        <v>130</v>
      </c>
      <c r="D813">
        <v>3</v>
      </c>
      <c r="E813" t="s">
        <v>798</v>
      </c>
      <c r="F813" t="s">
        <v>799</v>
      </c>
      <c r="G813" t="s">
        <v>735</v>
      </c>
      <c r="H813" s="15">
        <v>41602</v>
      </c>
      <c r="I813" s="20">
        <v>0.625</v>
      </c>
      <c r="J813" t="s">
        <v>230</v>
      </c>
    </row>
    <row r="814" spans="1:10" ht="12.75">
      <c r="A814" t="s">
        <v>678</v>
      </c>
      <c r="B814" s="19">
        <v>0.3</v>
      </c>
      <c r="C814" t="s">
        <v>130</v>
      </c>
      <c r="D814">
        <v>3</v>
      </c>
      <c r="E814" t="s">
        <v>800</v>
      </c>
      <c r="F814" t="s">
        <v>801</v>
      </c>
      <c r="G814" t="s">
        <v>719</v>
      </c>
      <c r="H814" s="15">
        <v>41601</v>
      </c>
      <c r="I814" s="20">
        <v>0.7083333333333334</v>
      </c>
      <c r="J814" t="s">
        <v>165</v>
      </c>
    </row>
    <row r="815" spans="1:10" ht="12.75">
      <c r="A815" t="s">
        <v>678</v>
      </c>
      <c r="B815" s="19">
        <v>0.3</v>
      </c>
      <c r="C815" t="s">
        <v>130</v>
      </c>
      <c r="D815">
        <v>3</v>
      </c>
      <c r="E815" t="s">
        <v>800</v>
      </c>
      <c r="F815" t="s">
        <v>801</v>
      </c>
      <c r="G815" t="s">
        <v>719</v>
      </c>
      <c r="H815" s="15">
        <v>41601</v>
      </c>
      <c r="I815" s="20">
        <v>0.7083333333333334</v>
      </c>
      <c r="J815" t="s">
        <v>193</v>
      </c>
    </row>
    <row r="816" spans="1:10" ht="12.75">
      <c r="A816" t="s">
        <v>678</v>
      </c>
      <c r="B816" s="19">
        <v>0.3</v>
      </c>
      <c r="C816" t="s">
        <v>130</v>
      </c>
      <c r="D816">
        <v>3</v>
      </c>
      <c r="E816" t="s">
        <v>800</v>
      </c>
      <c r="F816" t="s">
        <v>802</v>
      </c>
      <c r="G816" t="s">
        <v>722</v>
      </c>
      <c r="H816" s="15">
        <v>41601</v>
      </c>
      <c r="I816" s="20">
        <v>0.5416666666666666</v>
      </c>
      <c r="J816" t="s">
        <v>164</v>
      </c>
    </row>
    <row r="817" spans="1:10" ht="12.75">
      <c r="A817" t="s">
        <v>678</v>
      </c>
      <c r="B817" s="19">
        <v>0.3</v>
      </c>
      <c r="C817" t="s">
        <v>130</v>
      </c>
      <c r="D817">
        <v>3</v>
      </c>
      <c r="E817" t="s">
        <v>803</v>
      </c>
      <c r="F817" t="s">
        <v>282</v>
      </c>
      <c r="G817" t="s">
        <v>603</v>
      </c>
      <c r="H817" s="15">
        <v>41595</v>
      </c>
      <c r="I817" s="20">
        <v>0.8333333333333334</v>
      </c>
      <c r="J817" t="s">
        <v>378</v>
      </c>
    </row>
    <row r="818" spans="1:10" ht="12.75">
      <c r="A818" t="s">
        <v>678</v>
      </c>
      <c r="B818" s="19">
        <v>0.3</v>
      </c>
      <c r="C818" t="s">
        <v>130</v>
      </c>
      <c r="D818">
        <v>3</v>
      </c>
      <c r="E818" t="s">
        <v>214</v>
      </c>
      <c r="F818" t="s">
        <v>285</v>
      </c>
      <c r="G818" t="s">
        <v>737</v>
      </c>
      <c r="H818" s="15">
        <v>41600</v>
      </c>
      <c r="I818" s="20">
        <v>0.4583333333333333</v>
      </c>
      <c r="J818" t="s">
        <v>189</v>
      </c>
    </row>
    <row r="819" spans="1:10" ht="12.75">
      <c r="A819" t="s">
        <v>678</v>
      </c>
      <c r="B819" s="19">
        <v>0.3</v>
      </c>
      <c r="C819" t="s">
        <v>130</v>
      </c>
      <c r="D819">
        <v>3</v>
      </c>
      <c r="E819" t="s">
        <v>357</v>
      </c>
      <c r="F819" t="s">
        <v>804</v>
      </c>
      <c r="G819" t="s">
        <v>713</v>
      </c>
      <c r="H819" s="15">
        <v>41602</v>
      </c>
      <c r="I819" s="20">
        <v>0.375</v>
      </c>
      <c r="J819" t="s">
        <v>230</v>
      </c>
    </row>
    <row r="820" spans="1:10" ht="12.75">
      <c r="A820" t="s">
        <v>678</v>
      </c>
      <c r="B820" s="19">
        <v>0.3</v>
      </c>
      <c r="C820" t="s">
        <v>130</v>
      </c>
      <c r="D820">
        <v>4</v>
      </c>
      <c r="E820" t="s">
        <v>805</v>
      </c>
      <c r="F820" t="s">
        <v>806</v>
      </c>
      <c r="G820" t="s">
        <v>807</v>
      </c>
      <c r="H820" s="15">
        <v>41598</v>
      </c>
      <c r="I820" s="20">
        <v>0.7916666666666666</v>
      </c>
      <c r="J820" t="s">
        <v>197</v>
      </c>
    </row>
    <row r="821" spans="1:10" ht="12.75">
      <c r="A821" t="s">
        <v>678</v>
      </c>
      <c r="B821" s="19">
        <v>0.3</v>
      </c>
      <c r="C821" t="s">
        <v>130</v>
      </c>
      <c r="D821">
        <v>4</v>
      </c>
      <c r="E821" t="s">
        <v>808</v>
      </c>
      <c r="F821" t="s">
        <v>809</v>
      </c>
      <c r="G821" t="s">
        <v>791</v>
      </c>
      <c r="H821" s="15">
        <v>41597</v>
      </c>
      <c r="I821" s="20">
        <v>0.7083333333333334</v>
      </c>
      <c r="J821" t="s">
        <v>189</v>
      </c>
    </row>
    <row r="822" spans="1:10" ht="12.75">
      <c r="A822" t="s">
        <v>678</v>
      </c>
      <c r="B822" s="19">
        <v>0.3</v>
      </c>
      <c r="C822" t="s">
        <v>130</v>
      </c>
      <c r="D822">
        <v>4</v>
      </c>
      <c r="E822" t="s">
        <v>810</v>
      </c>
      <c r="F822" t="s">
        <v>811</v>
      </c>
      <c r="G822" t="s">
        <v>716</v>
      </c>
      <c r="H822" s="15">
        <v>41596</v>
      </c>
      <c r="I822" s="20">
        <v>0.7083333333333334</v>
      </c>
      <c r="J822" t="s">
        <v>189</v>
      </c>
    </row>
    <row r="823" spans="1:10" ht="12.75">
      <c r="A823" t="s">
        <v>678</v>
      </c>
      <c r="B823" s="19">
        <v>0.3</v>
      </c>
      <c r="C823" t="s">
        <v>130</v>
      </c>
      <c r="D823">
        <v>4</v>
      </c>
      <c r="E823" t="s">
        <v>812</v>
      </c>
      <c r="F823" t="s">
        <v>813</v>
      </c>
      <c r="G823" t="s">
        <v>377</v>
      </c>
      <c r="H823" s="15">
        <v>41596</v>
      </c>
      <c r="I823" s="20">
        <v>0.7083333333333334</v>
      </c>
      <c r="J823" t="s">
        <v>814</v>
      </c>
    </row>
    <row r="824" spans="1:10" ht="12.75">
      <c r="A824" t="s">
        <v>678</v>
      </c>
      <c r="B824" s="19">
        <v>0.3</v>
      </c>
      <c r="C824" t="s">
        <v>130</v>
      </c>
      <c r="D824">
        <v>4</v>
      </c>
      <c r="E824" t="s">
        <v>815</v>
      </c>
      <c r="F824" t="s">
        <v>816</v>
      </c>
      <c r="G824" t="s">
        <v>377</v>
      </c>
      <c r="H824" s="15">
        <v>41597</v>
      </c>
      <c r="I824" s="20">
        <v>0.7083333333333334</v>
      </c>
      <c r="J824" t="s">
        <v>379</v>
      </c>
    </row>
    <row r="825" spans="1:10" ht="12.75">
      <c r="A825" t="s">
        <v>678</v>
      </c>
      <c r="B825" s="19">
        <v>0.3</v>
      </c>
      <c r="C825" t="s">
        <v>130</v>
      </c>
      <c r="D825">
        <v>4</v>
      </c>
      <c r="E825" t="s">
        <v>817</v>
      </c>
      <c r="F825" t="s">
        <v>818</v>
      </c>
      <c r="G825" t="s">
        <v>371</v>
      </c>
      <c r="H825" s="15">
        <v>41599</v>
      </c>
      <c r="I825" s="20">
        <v>0.5416666666666666</v>
      </c>
      <c r="J825" t="s">
        <v>189</v>
      </c>
    </row>
    <row r="826" spans="1:10" ht="12.75">
      <c r="A826" t="s">
        <v>678</v>
      </c>
      <c r="B826" s="19">
        <v>0.3</v>
      </c>
      <c r="C826" t="s">
        <v>130</v>
      </c>
      <c r="D826">
        <v>4</v>
      </c>
      <c r="E826" t="s">
        <v>819</v>
      </c>
      <c r="F826" t="s">
        <v>820</v>
      </c>
      <c r="G826" t="s">
        <v>690</v>
      </c>
      <c r="H826" s="15">
        <v>41595</v>
      </c>
      <c r="I826" s="20">
        <v>0.75</v>
      </c>
      <c r="J826" t="s">
        <v>821</v>
      </c>
    </row>
    <row r="827" spans="1:10" ht="12.75">
      <c r="A827" t="s">
        <v>678</v>
      </c>
      <c r="B827" s="19">
        <v>0.3</v>
      </c>
      <c r="C827" t="s">
        <v>130</v>
      </c>
      <c r="D827">
        <v>4</v>
      </c>
      <c r="E827" t="s">
        <v>822</v>
      </c>
      <c r="F827" t="s">
        <v>823</v>
      </c>
      <c r="G827" t="s">
        <v>754</v>
      </c>
      <c r="H827" s="15">
        <v>41596</v>
      </c>
      <c r="I827" s="20">
        <v>0.7083333333333334</v>
      </c>
      <c r="J827" t="s">
        <v>135</v>
      </c>
    </row>
    <row r="828" spans="1:10" ht="12.75">
      <c r="A828" t="s">
        <v>678</v>
      </c>
      <c r="B828" s="19">
        <v>0.3</v>
      </c>
      <c r="C828" t="s">
        <v>130</v>
      </c>
      <c r="D828">
        <v>4</v>
      </c>
      <c r="E828" t="s">
        <v>824</v>
      </c>
      <c r="F828" t="s">
        <v>825</v>
      </c>
      <c r="G828" t="s">
        <v>791</v>
      </c>
      <c r="H828" s="15">
        <v>41602</v>
      </c>
      <c r="I828" s="20">
        <v>0.5416666666666666</v>
      </c>
      <c r="J828" t="s">
        <v>228</v>
      </c>
    </row>
    <row r="829" spans="1:10" ht="12.75">
      <c r="A829" t="s">
        <v>678</v>
      </c>
      <c r="B829" s="19">
        <v>0.3</v>
      </c>
      <c r="C829" t="s">
        <v>130</v>
      </c>
      <c r="D829">
        <v>4</v>
      </c>
      <c r="E829" t="s">
        <v>826</v>
      </c>
      <c r="F829" t="s">
        <v>827</v>
      </c>
      <c r="G829" t="s">
        <v>722</v>
      </c>
      <c r="H829" s="15">
        <v>41602</v>
      </c>
      <c r="I829" s="20">
        <v>0.7083333333333334</v>
      </c>
      <c r="J829" t="s">
        <v>228</v>
      </c>
    </row>
    <row r="830" spans="1:10" ht="12.75">
      <c r="A830" t="s">
        <v>678</v>
      </c>
      <c r="B830" s="19">
        <v>0.3</v>
      </c>
      <c r="C830" t="s">
        <v>130</v>
      </c>
      <c r="D830">
        <v>4</v>
      </c>
      <c r="E830" t="s">
        <v>828</v>
      </c>
      <c r="F830" t="s">
        <v>829</v>
      </c>
      <c r="G830" t="s">
        <v>727</v>
      </c>
      <c r="H830" s="15">
        <v>41600</v>
      </c>
      <c r="I830" s="20">
        <v>0.625</v>
      </c>
      <c r="J830" t="s">
        <v>400</v>
      </c>
    </row>
    <row r="831" spans="1:10" ht="12.75">
      <c r="A831" t="s">
        <v>678</v>
      </c>
      <c r="B831" s="19">
        <v>0.3</v>
      </c>
      <c r="C831" t="s">
        <v>130</v>
      </c>
      <c r="D831">
        <v>4</v>
      </c>
      <c r="E831" t="s">
        <v>830</v>
      </c>
      <c r="F831" t="s">
        <v>298</v>
      </c>
      <c r="G831" t="s">
        <v>603</v>
      </c>
      <c r="H831" s="15">
        <v>41595</v>
      </c>
      <c r="I831" s="20">
        <v>0.8333333333333334</v>
      </c>
      <c r="J831" t="s">
        <v>230</v>
      </c>
    </row>
    <row r="832" spans="1:10" ht="12.75">
      <c r="A832" t="s">
        <v>678</v>
      </c>
      <c r="B832" s="19">
        <v>0.3</v>
      </c>
      <c r="C832" t="s">
        <v>130</v>
      </c>
      <c r="D832">
        <v>4</v>
      </c>
      <c r="E832" t="s">
        <v>831</v>
      </c>
      <c r="F832" t="s">
        <v>832</v>
      </c>
      <c r="G832" t="s">
        <v>719</v>
      </c>
      <c r="H832" s="15">
        <v>41601</v>
      </c>
      <c r="I832" s="20">
        <v>0.7083333333333334</v>
      </c>
      <c r="J832" t="s">
        <v>228</v>
      </c>
    </row>
    <row r="833" spans="1:10" ht="12.75">
      <c r="A833" t="s">
        <v>678</v>
      </c>
      <c r="B833" s="19">
        <v>0.3</v>
      </c>
      <c r="C833" t="s">
        <v>130</v>
      </c>
      <c r="D833">
        <v>4</v>
      </c>
      <c r="E833" t="s">
        <v>833</v>
      </c>
      <c r="F833" t="s">
        <v>834</v>
      </c>
      <c r="G833" t="s">
        <v>727</v>
      </c>
      <c r="H833" s="15">
        <v>41602</v>
      </c>
      <c r="I833" s="20">
        <v>0.7083333333333334</v>
      </c>
      <c r="J833" t="s">
        <v>193</v>
      </c>
    </row>
    <row r="834" spans="1:10" ht="12.75">
      <c r="A834" t="s">
        <v>678</v>
      </c>
      <c r="B834" s="19">
        <v>0.3</v>
      </c>
      <c r="C834" t="s">
        <v>130</v>
      </c>
      <c r="D834">
        <v>4</v>
      </c>
      <c r="E834" t="s">
        <v>835</v>
      </c>
      <c r="F834" t="s">
        <v>836</v>
      </c>
      <c r="G834" t="s">
        <v>837</v>
      </c>
      <c r="H834" s="15">
        <v>41598</v>
      </c>
      <c r="I834" s="20">
        <v>0.7083333333333334</v>
      </c>
      <c r="J834" t="s">
        <v>400</v>
      </c>
    </row>
    <row r="835" spans="1:10" ht="12.75">
      <c r="A835" t="s">
        <v>678</v>
      </c>
      <c r="B835" s="19">
        <v>0.3</v>
      </c>
      <c r="C835" t="s">
        <v>218</v>
      </c>
      <c r="D835">
        <v>1</v>
      </c>
      <c r="E835" t="s">
        <v>238</v>
      </c>
      <c r="F835" t="s">
        <v>838</v>
      </c>
      <c r="G835" t="s">
        <v>743</v>
      </c>
      <c r="H835" s="15">
        <v>41595</v>
      </c>
      <c r="I835" s="20">
        <v>0.6041666666666666</v>
      </c>
      <c r="J835" t="s">
        <v>210</v>
      </c>
    </row>
    <row r="836" spans="1:10" ht="12.75">
      <c r="A836" t="s">
        <v>678</v>
      </c>
      <c r="B836" s="19">
        <v>0.3</v>
      </c>
      <c r="C836" t="s">
        <v>218</v>
      </c>
      <c r="D836">
        <v>1</v>
      </c>
      <c r="E836" t="s">
        <v>238</v>
      </c>
      <c r="F836" t="s">
        <v>764</v>
      </c>
      <c r="G836" t="s">
        <v>743</v>
      </c>
      <c r="H836" s="15">
        <v>41595</v>
      </c>
      <c r="I836" s="20">
        <v>0.6041666666666666</v>
      </c>
      <c r="J836" t="s">
        <v>839</v>
      </c>
    </row>
    <row r="837" spans="1:10" ht="12.75">
      <c r="A837" t="s">
        <v>678</v>
      </c>
      <c r="B837" s="19">
        <v>0.3</v>
      </c>
      <c r="C837" t="s">
        <v>218</v>
      </c>
      <c r="D837">
        <v>1</v>
      </c>
      <c r="E837" t="s">
        <v>389</v>
      </c>
      <c r="F837" t="s">
        <v>390</v>
      </c>
      <c r="G837" t="s">
        <v>679</v>
      </c>
      <c r="H837" s="15">
        <v>41595</v>
      </c>
      <c r="I837" s="20">
        <v>0.6875</v>
      </c>
      <c r="J837" t="s">
        <v>521</v>
      </c>
    </row>
    <row r="838" spans="1:10" ht="12.75">
      <c r="A838" t="s">
        <v>678</v>
      </c>
      <c r="B838" s="19">
        <v>0.3</v>
      </c>
      <c r="C838" t="s">
        <v>218</v>
      </c>
      <c r="D838">
        <v>1</v>
      </c>
      <c r="E838" t="s">
        <v>389</v>
      </c>
      <c r="F838" t="s">
        <v>390</v>
      </c>
      <c r="G838" t="s">
        <v>679</v>
      </c>
      <c r="H838" s="15">
        <v>41595</v>
      </c>
      <c r="I838" s="20">
        <v>0.6875</v>
      </c>
      <c r="J838" t="s">
        <v>437</v>
      </c>
    </row>
    <row r="839" spans="1:10" ht="12.75">
      <c r="A839" t="s">
        <v>678</v>
      </c>
      <c r="B839" s="19">
        <v>0.3</v>
      </c>
      <c r="C839" t="s">
        <v>218</v>
      </c>
      <c r="D839">
        <v>1</v>
      </c>
      <c r="E839" t="s">
        <v>248</v>
      </c>
      <c r="F839" t="s">
        <v>249</v>
      </c>
      <c r="G839" t="s">
        <v>692</v>
      </c>
      <c r="H839" s="15">
        <v>41598</v>
      </c>
      <c r="I839" s="20">
        <v>0.4583333333333333</v>
      </c>
      <c r="J839" t="s">
        <v>305</v>
      </c>
    </row>
    <row r="840" spans="1:10" ht="12.75">
      <c r="A840" t="s">
        <v>678</v>
      </c>
      <c r="B840" s="19">
        <v>0.3</v>
      </c>
      <c r="C840" t="s">
        <v>218</v>
      </c>
      <c r="D840">
        <v>1</v>
      </c>
      <c r="E840" t="s">
        <v>248</v>
      </c>
      <c r="F840" t="s">
        <v>249</v>
      </c>
      <c r="G840" t="s">
        <v>692</v>
      </c>
      <c r="H840" s="15">
        <v>41598</v>
      </c>
      <c r="I840" s="20">
        <v>0.4583333333333333</v>
      </c>
      <c r="J840" t="s">
        <v>306</v>
      </c>
    </row>
    <row r="841" spans="1:10" ht="12.75">
      <c r="A841" t="s">
        <v>678</v>
      </c>
      <c r="B841" s="19">
        <v>0.3</v>
      </c>
      <c r="C841" t="s">
        <v>218</v>
      </c>
      <c r="D841">
        <v>1</v>
      </c>
      <c r="E841" t="s">
        <v>254</v>
      </c>
      <c r="F841" t="s">
        <v>255</v>
      </c>
      <c r="G841" t="s">
        <v>499</v>
      </c>
      <c r="H841" s="15">
        <v>41600</v>
      </c>
      <c r="I841" s="20">
        <v>0.625</v>
      </c>
      <c r="J841" t="s">
        <v>197</v>
      </c>
    </row>
    <row r="842" spans="1:10" ht="12.75">
      <c r="A842" t="s">
        <v>678</v>
      </c>
      <c r="B842" s="19">
        <v>0.3</v>
      </c>
      <c r="C842" t="s">
        <v>218</v>
      </c>
      <c r="D842">
        <v>1</v>
      </c>
      <c r="E842" t="s">
        <v>254</v>
      </c>
      <c r="F842" t="s">
        <v>255</v>
      </c>
      <c r="G842" t="s">
        <v>499</v>
      </c>
      <c r="H842" s="15">
        <v>41600</v>
      </c>
      <c r="I842" s="20">
        <v>0.625</v>
      </c>
      <c r="J842" t="s">
        <v>247</v>
      </c>
    </row>
    <row r="843" spans="1:10" ht="12.75">
      <c r="A843" t="s">
        <v>678</v>
      </c>
      <c r="B843" s="19">
        <v>0.3</v>
      </c>
      <c r="C843" t="s">
        <v>218</v>
      </c>
      <c r="D843">
        <v>1</v>
      </c>
      <c r="E843" t="s">
        <v>256</v>
      </c>
      <c r="F843" t="s">
        <v>257</v>
      </c>
      <c r="G843" t="s">
        <v>676</v>
      </c>
      <c r="H843" s="15">
        <v>41596</v>
      </c>
      <c r="I843" s="20">
        <v>0.4583333333333333</v>
      </c>
      <c r="J843" t="s">
        <v>232</v>
      </c>
    </row>
    <row r="844" spans="1:10" ht="12.75">
      <c r="A844" t="s">
        <v>678</v>
      </c>
      <c r="B844" s="19">
        <v>0.3</v>
      </c>
      <c r="C844" t="s">
        <v>218</v>
      </c>
      <c r="D844">
        <v>1</v>
      </c>
      <c r="E844" t="s">
        <v>256</v>
      </c>
      <c r="F844" t="s">
        <v>257</v>
      </c>
      <c r="G844" t="s">
        <v>676</v>
      </c>
      <c r="H844" s="15">
        <v>41596</v>
      </c>
      <c r="I844" s="20">
        <v>0.4583333333333333</v>
      </c>
      <c r="J844" t="s">
        <v>271</v>
      </c>
    </row>
    <row r="845" spans="1:10" ht="12.75">
      <c r="A845" t="s">
        <v>678</v>
      </c>
      <c r="B845" s="19">
        <v>0.3</v>
      </c>
      <c r="C845" t="s">
        <v>218</v>
      </c>
      <c r="D845">
        <v>1</v>
      </c>
      <c r="E845" t="s">
        <v>256</v>
      </c>
      <c r="F845" t="s">
        <v>257</v>
      </c>
      <c r="G845" t="s">
        <v>676</v>
      </c>
      <c r="H845" s="15">
        <v>41596</v>
      </c>
      <c r="I845" s="20">
        <v>0.4583333333333333</v>
      </c>
      <c r="J845" t="s">
        <v>175</v>
      </c>
    </row>
    <row r="846" spans="1:10" ht="12.75">
      <c r="A846" t="s">
        <v>678</v>
      </c>
      <c r="B846" s="19">
        <v>0.3</v>
      </c>
      <c r="C846" t="s">
        <v>218</v>
      </c>
      <c r="D846">
        <v>1</v>
      </c>
      <c r="E846" t="s">
        <v>685</v>
      </c>
      <c r="F846" t="s">
        <v>686</v>
      </c>
      <c r="G846" t="s">
        <v>687</v>
      </c>
      <c r="H846" s="15">
        <v>41599</v>
      </c>
      <c r="I846" s="20">
        <v>0.375</v>
      </c>
      <c r="J846" t="s">
        <v>231</v>
      </c>
    </row>
    <row r="847" spans="1:10" ht="12.75">
      <c r="A847" t="s">
        <v>678</v>
      </c>
      <c r="B847" s="19">
        <v>0.3</v>
      </c>
      <c r="C847" t="s">
        <v>218</v>
      </c>
      <c r="D847">
        <v>1</v>
      </c>
      <c r="E847" t="s">
        <v>685</v>
      </c>
      <c r="F847" t="s">
        <v>686</v>
      </c>
      <c r="G847" t="s">
        <v>687</v>
      </c>
      <c r="H847" s="15">
        <v>41599</v>
      </c>
      <c r="I847" s="20">
        <v>0.375</v>
      </c>
      <c r="J847" t="s">
        <v>223</v>
      </c>
    </row>
    <row r="848" spans="1:10" ht="12.75">
      <c r="A848" t="s">
        <v>678</v>
      </c>
      <c r="B848" s="19">
        <v>0.3</v>
      </c>
      <c r="C848" t="s">
        <v>218</v>
      </c>
      <c r="D848">
        <v>1</v>
      </c>
      <c r="E848" t="s">
        <v>840</v>
      </c>
      <c r="F848" t="s">
        <v>841</v>
      </c>
      <c r="G848" t="s">
        <v>687</v>
      </c>
      <c r="H848" s="15">
        <v>41599</v>
      </c>
      <c r="I848" s="20">
        <v>0.375</v>
      </c>
      <c r="J848" t="s">
        <v>210</v>
      </c>
    </row>
    <row r="849" spans="1:10" ht="12.75">
      <c r="A849" t="s">
        <v>678</v>
      </c>
      <c r="B849" s="19">
        <v>0.3</v>
      </c>
      <c r="C849" t="s">
        <v>218</v>
      </c>
      <c r="D849">
        <v>1</v>
      </c>
      <c r="E849" t="s">
        <v>840</v>
      </c>
      <c r="F849" t="s">
        <v>842</v>
      </c>
      <c r="G849" t="s">
        <v>687</v>
      </c>
      <c r="H849" s="15">
        <v>41599</v>
      </c>
      <c r="I849" s="20">
        <v>0.375</v>
      </c>
      <c r="J849" t="s">
        <v>210</v>
      </c>
    </row>
    <row r="850" spans="1:10" ht="12.75">
      <c r="A850" t="s">
        <v>678</v>
      </c>
      <c r="B850" s="19">
        <v>0.3</v>
      </c>
      <c r="C850" t="s">
        <v>218</v>
      </c>
      <c r="D850">
        <v>1</v>
      </c>
      <c r="E850" t="s">
        <v>768</v>
      </c>
      <c r="F850" t="s">
        <v>769</v>
      </c>
      <c r="G850" t="s">
        <v>690</v>
      </c>
      <c r="H850" s="15">
        <v>41599</v>
      </c>
      <c r="I850" s="20">
        <v>0.7083333333333334</v>
      </c>
      <c r="J850" t="s">
        <v>221</v>
      </c>
    </row>
    <row r="851" spans="1:10" ht="12.75">
      <c r="A851" t="s">
        <v>678</v>
      </c>
      <c r="B851" s="19">
        <v>0.3</v>
      </c>
      <c r="C851" t="s">
        <v>218</v>
      </c>
      <c r="D851">
        <v>1</v>
      </c>
      <c r="E851" t="s">
        <v>768</v>
      </c>
      <c r="F851" t="s">
        <v>769</v>
      </c>
      <c r="G851" t="s">
        <v>770</v>
      </c>
      <c r="H851" s="15">
        <v>41599</v>
      </c>
      <c r="I851" s="20">
        <v>0.7083333333333334</v>
      </c>
      <c r="J851" t="s">
        <v>140</v>
      </c>
    </row>
    <row r="852" spans="1:10" ht="12.75">
      <c r="A852" t="s">
        <v>678</v>
      </c>
      <c r="B852" s="19">
        <v>0.3</v>
      </c>
      <c r="C852" t="s">
        <v>218</v>
      </c>
      <c r="D852">
        <v>1</v>
      </c>
      <c r="E852" t="s">
        <v>259</v>
      </c>
      <c r="F852" t="s">
        <v>260</v>
      </c>
      <c r="G852" t="s">
        <v>694</v>
      </c>
      <c r="H852" s="15">
        <v>41594</v>
      </c>
      <c r="I852" s="20">
        <v>0.5833333333333334</v>
      </c>
      <c r="J852" t="s">
        <v>839</v>
      </c>
    </row>
    <row r="853" spans="1:10" ht="12.75">
      <c r="A853" t="s">
        <v>678</v>
      </c>
      <c r="B853" s="19">
        <v>0.3</v>
      </c>
      <c r="C853" t="s">
        <v>218</v>
      </c>
      <c r="D853">
        <v>1</v>
      </c>
      <c r="E853" t="s">
        <v>259</v>
      </c>
      <c r="F853" t="s">
        <v>843</v>
      </c>
      <c r="G853" t="s">
        <v>694</v>
      </c>
      <c r="H853" s="15">
        <v>41594</v>
      </c>
      <c r="I853" s="20">
        <v>0.5833333333333334</v>
      </c>
      <c r="J853" t="s">
        <v>210</v>
      </c>
    </row>
    <row r="854" spans="1:10" ht="12.75">
      <c r="A854" t="s">
        <v>678</v>
      </c>
      <c r="B854" s="19">
        <v>0.3</v>
      </c>
      <c r="C854" t="s">
        <v>218</v>
      </c>
      <c r="D854">
        <v>1</v>
      </c>
      <c r="E854" t="s">
        <v>330</v>
      </c>
      <c r="F854" t="s">
        <v>773</v>
      </c>
      <c r="G854" t="s">
        <v>384</v>
      </c>
      <c r="H854" s="15">
        <v>41594</v>
      </c>
      <c r="I854" s="20">
        <v>0.5</v>
      </c>
      <c r="J854" t="s">
        <v>839</v>
      </c>
    </row>
    <row r="855" spans="1:10" ht="12.75">
      <c r="A855" t="s">
        <v>678</v>
      </c>
      <c r="B855" s="19">
        <v>0.3</v>
      </c>
      <c r="C855" t="s">
        <v>218</v>
      </c>
      <c r="D855">
        <v>1</v>
      </c>
      <c r="E855" t="s">
        <v>330</v>
      </c>
      <c r="F855" t="s">
        <v>844</v>
      </c>
      <c r="G855" t="s">
        <v>384</v>
      </c>
      <c r="H855" s="15">
        <v>41594</v>
      </c>
      <c r="I855" s="20">
        <v>0.5</v>
      </c>
      <c r="J855" t="s">
        <v>210</v>
      </c>
    </row>
    <row r="856" spans="1:10" ht="12.75">
      <c r="A856" t="s">
        <v>678</v>
      </c>
      <c r="B856" s="19">
        <v>0.3</v>
      </c>
      <c r="C856" t="s">
        <v>218</v>
      </c>
      <c r="D856">
        <v>2</v>
      </c>
      <c r="E856" t="s">
        <v>697</v>
      </c>
      <c r="F856" t="s">
        <v>698</v>
      </c>
      <c r="G856" t="s">
        <v>492</v>
      </c>
      <c r="H856" s="15">
        <v>41596</v>
      </c>
      <c r="I856" s="20">
        <v>0.625</v>
      </c>
      <c r="J856" t="s">
        <v>217</v>
      </c>
    </row>
    <row r="857" spans="1:10" ht="12.75">
      <c r="A857" t="s">
        <v>678</v>
      </c>
      <c r="B857" s="19">
        <v>0.3</v>
      </c>
      <c r="C857" t="s">
        <v>218</v>
      </c>
      <c r="D857">
        <v>2</v>
      </c>
      <c r="E857" t="s">
        <v>697</v>
      </c>
      <c r="F857" t="s">
        <v>698</v>
      </c>
      <c r="G857" t="s">
        <v>492</v>
      </c>
      <c r="H857" s="15">
        <v>41596</v>
      </c>
      <c r="I857" s="20">
        <v>0.625</v>
      </c>
      <c r="J857" t="s">
        <v>190</v>
      </c>
    </row>
    <row r="858" spans="1:10" ht="12.75">
      <c r="A858" t="s">
        <v>678</v>
      </c>
      <c r="B858" s="19">
        <v>0.3</v>
      </c>
      <c r="C858" t="s">
        <v>218</v>
      </c>
      <c r="D858">
        <v>2</v>
      </c>
      <c r="E858" t="s">
        <v>272</v>
      </c>
      <c r="F858" t="s">
        <v>273</v>
      </c>
      <c r="G858" t="s">
        <v>738</v>
      </c>
      <c r="H858" s="15">
        <v>41597</v>
      </c>
      <c r="I858" s="20">
        <v>0.625</v>
      </c>
      <c r="J858" t="s">
        <v>230</v>
      </c>
    </row>
    <row r="859" spans="1:10" ht="12.75">
      <c r="A859" t="s">
        <v>678</v>
      </c>
      <c r="B859" s="19">
        <v>0.3</v>
      </c>
      <c r="C859" t="s">
        <v>218</v>
      </c>
      <c r="D859">
        <v>2</v>
      </c>
      <c r="E859" t="s">
        <v>272</v>
      </c>
      <c r="F859" t="s">
        <v>273</v>
      </c>
      <c r="G859" t="s">
        <v>738</v>
      </c>
      <c r="H859" s="15">
        <v>41597</v>
      </c>
      <c r="I859" s="20">
        <v>0.625</v>
      </c>
      <c r="J859" t="s">
        <v>213</v>
      </c>
    </row>
    <row r="860" spans="1:10" ht="12.75">
      <c r="A860" t="s">
        <v>678</v>
      </c>
      <c r="B860" s="19">
        <v>0.3</v>
      </c>
      <c r="C860" t="s">
        <v>218</v>
      </c>
      <c r="D860">
        <v>2</v>
      </c>
      <c r="E860" t="s">
        <v>699</v>
      </c>
      <c r="F860" t="s">
        <v>700</v>
      </c>
      <c r="G860" t="s">
        <v>701</v>
      </c>
      <c r="H860" s="15">
        <v>41600</v>
      </c>
      <c r="I860" s="20">
        <v>0.7083333333333334</v>
      </c>
      <c r="J860" t="s">
        <v>134</v>
      </c>
    </row>
    <row r="861" spans="1:10" ht="12.75">
      <c r="A861" t="s">
        <v>678</v>
      </c>
      <c r="B861" s="19">
        <v>0.3</v>
      </c>
      <c r="C861" t="s">
        <v>218</v>
      </c>
      <c r="D861">
        <v>2</v>
      </c>
      <c r="E861" t="s">
        <v>699</v>
      </c>
      <c r="F861" t="s">
        <v>700</v>
      </c>
      <c r="G861" t="s">
        <v>701</v>
      </c>
      <c r="H861" s="15">
        <v>41600</v>
      </c>
      <c r="I861" s="20">
        <v>0.7083333333333334</v>
      </c>
      <c r="J861" t="s">
        <v>197</v>
      </c>
    </row>
    <row r="862" spans="1:10" ht="12.75">
      <c r="A862" t="s">
        <v>678</v>
      </c>
      <c r="B862" s="19">
        <v>0.3</v>
      </c>
      <c r="C862" t="s">
        <v>218</v>
      </c>
      <c r="D862">
        <v>2</v>
      </c>
      <c r="E862" t="s">
        <v>702</v>
      </c>
      <c r="F862" t="s">
        <v>703</v>
      </c>
      <c r="G862" t="s">
        <v>371</v>
      </c>
      <c r="H862" s="15">
        <v>41599</v>
      </c>
      <c r="I862" s="20">
        <v>0.4583333333333333</v>
      </c>
      <c r="J862" t="s">
        <v>223</v>
      </c>
    </row>
    <row r="863" spans="1:10" ht="12.75">
      <c r="A863" t="s">
        <v>678</v>
      </c>
      <c r="B863" s="19">
        <v>0.3</v>
      </c>
      <c r="C863" t="s">
        <v>218</v>
      </c>
      <c r="D863">
        <v>2</v>
      </c>
      <c r="E863" t="s">
        <v>775</v>
      </c>
      <c r="F863" t="s">
        <v>845</v>
      </c>
      <c r="G863" t="s">
        <v>371</v>
      </c>
      <c r="H863" s="15">
        <v>41599</v>
      </c>
      <c r="I863" s="20">
        <v>0.4583333333333333</v>
      </c>
      <c r="J863" t="s">
        <v>210</v>
      </c>
    </row>
    <row r="864" spans="1:10" ht="12.75">
      <c r="A864" t="s">
        <v>678</v>
      </c>
      <c r="B864" s="19">
        <v>0.3</v>
      </c>
      <c r="C864" t="s">
        <v>218</v>
      </c>
      <c r="D864">
        <v>2</v>
      </c>
      <c r="E864" t="s">
        <v>777</v>
      </c>
      <c r="F864" t="s">
        <v>846</v>
      </c>
      <c r="G864" t="s">
        <v>371</v>
      </c>
      <c r="H864" s="15">
        <v>41599</v>
      </c>
      <c r="I864" s="20">
        <v>0.4583333333333333</v>
      </c>
      <c r="J864" t="s">
        <v>210</v>
      </c>
    </row>
    <row r="865" spans="1:10" ht="12.75">
      <c r="A865" t="s">
        <v>678</v>
      </c>
      <c r="B865" s="19">
        <v>0.3</v>
      </c>
      <c r="C865" t="s">
        <v>218</v>
      </c>
      <c r="D865">
        <v>2</v>
      </c>
      <c r="E865" t="s">
        <v>779</v>
      </c>
      <c r="F865" t="s">
        <v>780</v>
      </c>
      <c r="G865" t="s">
        <v>701</v>
      </c>
      <c r="H865" s="15">
        <v>41600</v>
      </c>
      <c r="I865" s="20">
        <v>0.7083333333333334</v>
      </c>
      <c r="J865" t="s">
        <v>210</v>
      </c>
    </row>
    <row r="866" spans="1:10" ht="12.75">
      <c r="A866" t="s">
        <v>678</v>
      </c>
      <c r="B866" s="19">
        <v>0.3</v>
      </c>
      <c r="C866" t="s">
        <v>218</v>
      </c>
      <c r="D866">
        <v>2</v>
      </c>
      <c r="E866" t="s">
        <v>783</v>
      </c>
      <c r="F866" t="s">
        <v>784</v>
      </c>
      <c r="G866" t="s">
        <v>690</v>
      </c>
      <c r="H866" s="15">
        <v>41601</v>
      </c>
      <c r="I866" s="20">
        <v>0.4583333333333333</v>
      </c>
      <c r="J866" t="s">
        <v>193</v>
      </c>
    </row>
    <row r="867" spans="1:10" ht="12.75">
      <c r="A867" t="s">
        <v>678</v>
      </c>
      <c r="B867" s="19">
        <v>0.3</v>
      </c>
      <c r="C867" t="s">
        <v>218</v>
      </c>
      <c r="D867">
        <v>2</v>
      </c>
      <c r="E867" t="s">
        <v>783</v>
      </c>
      <c r="F867" t="s">
        <v>784</v>
      </c>
      <c r="G867" t="s">
        <v>690</v>
      </c>
      <c r="H867" s="15">
        <v>41601</v>
      </c>
      <c r="I867" s="20">
        <v>0.4583333333333333</v>
      </c>
      <c r="J867" t="s">
        <v>228</v>
      </c>
    </row>
    <row r="868" spans="1:10" ht="12.75">
      <c r="A868" t="s">
        <v>678</v>
      </c>
      <c r="B868" s="19">
        <v>0.3</v>
      </c>
      <c r="C868" t="s">
        <v>218</v>
      </c>
      <c r="D868">
        <v>2</v>
      </c>
      <c r="E868" t="s">
        <v>785</v>
      </c>
      <c r="F868" t="s">
        <v>786</v>
      </c>
      <c r="G868" t="s">
        <v>709</v>
      </c>
      <c r="H868" s="15">
        <v>41598</v>
      </c>
      <c r="I868" s="20">
        <v>0.625</v>
      </c>
      <c r="J868" t="s">
        <v>213</v>
      </c>
    </row>
    <row r="869" spans="1:10" ht="12.75">
      <c r="A869" t="s">
        <v>678</v>
      </c>
      <c r="B869" s="19">
        <v>0.3</v>
      </c>
      <c r="C869" t="s">
        <v>218</v>
      </c>
      <c r="D869">
        <v>2</v>
      </c>
      <c r="E869" t="s">
        <v>785</v>
      </c>
      <c r="F869" t="s">
        <v>786</v>
      </c>
      <c r="G869" t="s">
        <v>709</v>
      </c>
      <c r="H869" s="15">
        <v>41598</v>
      </c>
      <c r="I869" s="20">
        <v>0.625</v>
      </c>
      <c r="J869" t="s">
        <v>231</v>
      </c>
    </row>
    <row r="870" spans="1:10" ht="12.75">
      <c r="A870" t="s">
        <v>678</v>
      </c>
      <c r="B870" s="19">
        <v>0.3</v>
      </c>
      <c r="C870" t="s">
        <v>218</v>
      </c>
      <c r="D870">
        <v>2</v>
      </c>
      <c r="E870" t="s">
        <v>787</v>
      </c>
      <c r="F870" t="s">
        <v>788</v>
      </c>
      <c r="G870" t="s">
        <v>603</v>
      </c>
      <c r="H870" s="15">
        <v>41602</v>
      </c>
      <c r="I870" s="20">
        <v>0.4583333333333333</v>
      </c>
      <c r="J870" t="s">
        <v>165</v>
      </c>
    </row>
    <row r="871" spans="1:10" ht="12.75">
      <c r="A871" t="s">
        <v>678</v>
      </c>
      <c r="B871" s="19">
        <v>0.3</v>
      </c>
      <c r="C871" t="s">
        <v>218</v>
      </c>
      <c r="D871">
        <v>2</v>
      </c>
      <c r="E871" t="s">
        <v>787</v>
      </c>
      <c r="F871" t="s">
        <v>788</v>
      </c>
      <c r="G871" t="s">
        <v>603</v>
      </c>
      <c r="H871" s="15">
        <v>41602</v>
      </c>
      <c r="I871" s="20">
        <v>0.4583333333333333</v>
      </c>
      <c r="J871" t="s">
        <v>164</v>
      </c>
    </row>
    <row r="872" spans="1:10" ht="12.75">
      <c r="A872" t="s">
        <v>678</v>
      </c>
      <c r="B872" s="19">
        <v>0.3</v>
      </c>
      <c r="C872" t="s">
        <v>218</v>
      </c>
      <c r="D872">
        <v>2</v>
      </c>
      <c r="E872" t="s">
        <v>344</v>
      </c>
      <c r="F872" t="s">
        <v>418</v>
      </c>
      <c r="G872" t="s">
        <v>753</v>
      </c>
      <c r="H872" s="15">
        <v>41601</v>
      </c>
      <c r="I872" s="20">
        <v>0.375</v>
      </c>
      <c r="J872" t="s">
        <v>242</v>
      </c>
    </row>
    <row r="873" spans="1:10" ht="12.75">
      <c r="A873" t="s">
        <v>678</v>
      </c>
      <c r="B873" s="19">
        <v>0.3</v>
      </c>
      <c r="C873" t="s">
        <v>218</v>
      </c>
      <c r="D873">
        <v>3</v>
      </c>
      <c r="E873" t="s">
        <v>725</v>
      </c>
      <c r="F873" t="s">
        <v>726</v>
      </c>
      <c r="G873" t="s">
        <v>727</v>
      </c>
      <c r="H873" s="15">
        <v>41596</v>
      </c>
      <c r="I873" s="20">
        <v>0.5416666666666666</v>
      </c>
      <c r="J873" t="s">
        <v>213</v>
      </c>
    </row>
    <row r="874" spans="1:10" ht="12.75">
      <c r="A874" t="s">
        <v>678</v>
      </c>
      <c r="B874" s="19">
        <v>0.3</v>
      </c>
      <c r="C874" t="s">
        <v>218</v>
      </c>
      <c r="D874">
        <v>3</v>
      </c>
      <c r="E874" t="s">
        <v>728</v>
      </c>
      <c r="F874" t="s">
        <v>729</v>
      </c>
      <c r="G874" t="s">
        <v>791</v>
      </c>
      <c r="H874" s="15">
        <v>41598</v>
      </c>
      <c r="I874" s="20">
        <v>0.5416666666666666</v>
      </c>
      <c r="J874" t="s">
        <v>382</v>
      </c>
    </row>
    <row r="875" spans="1:10" ht="12.75">
      <c r="A875" t="s">
        <v>678</v>
      </c>
      <c r="B875" s="19">
        <v>0.3</v>
      </c>
      <c r="C875" t="s">
        <v>218</v>
      </c>
      <c r="D875">
        <v>3</v>
      </c>
      <c r="E875" t="s">
        <v>731</v>
      </c>
      <c r="F875" t="s">
        <v>732</v>
      </c>
      <c r="G875" t="s">
        <v>706</v>
      </c>
      <c r="H875" s="15">
        <v>41600</v>
      </c>
      <c r="I875" s="20">
        <v>0.5625</v>
      </c>
      <c r="J875" t="s">
        <v>217</v>
      </c>
    </row>
    <row r="876" spans="1:10" ht="12.75">
      <c r="A876" t="s">
        <v>678</v>
      </c>
      <c r="B876" s="19">
        <v>0.3</v>
      </c>
      <c r="C876" t="s">
        <v>218</v>
      </c>
      <c r="D876">
        <v>3</v>
      </c>
      <c r="E876" t="s">
        <v>793</v>
      </c>
      <c r="F876" t="s">
        <v>794</v>
      </c>
      <c r="G876" t="s">
        <v>716</v>
      </c>
      <c r="H876" s="15">
        <v>41599</v>
      </c>
      <c r="I876" s="20">
        <v>0.625</v>
      </c>
      <c r="J876" t="s">
        <v>228</v>
      </c>
    </row>
    <row r="877" spans="1:10" ht="12.75">
      <c r="A877" t="s">
        <v>678</v>
      </c>
      <c r="B877" s="19">
        <v>0.3</v>
      </c>
      <c r="C877" t="s">
        <v>218</v>
      </c>
      <c r="D877">
        <v>3</v>
      </c>
      <c r="E877" t="s">
        <v>793</v>
      </c>
      <c r="F877" t="s">
        <v>794</v>
      </c>
      <c r="G877" t="s">
        <v>716</v>
      </c>
      <c r="H877" s="15">
        <v>41599</v>
      </c>
      <c r="I877" s="20">
        <v>0.625</v>
      </c>
      <c r="J877" t="s">
        <v>400</v>
      </c>
    </row>
    <row r="878" spans="1:10" ht="12.75">
      <c r="A878" t="s">
        <v>678</v>
      </c>
      <c r="B878" s="19">
        <v>0.3</v>
      </c>
      <c r="C878" t="s">
        <v>218</v>
      </c>
      <c r="D878">
        <v>3</v>
      </c>
      <c r="E878" t="s">
        <v>795</v>
      </c>
      <c r="F878" t="s">
        <v>790</v>
      </c>
      <c r="G878" t="s">
        <v>722</v>
      </c>
      <c r="H878" s="15">
        <v>41597</v>
      </c>
      <c r="I878" s="20">
        <v>0.4583333333333333</v>
      </c>
      <c r="J878" t="s">
        <v>213</v>
      </c>
    </row>
    <row r="879" spans="1:10" ht="12.75">
      <c r="A879" t="s">
        <v>678</v>
      </c>
      <c r="B879" s="19">
        <v>0.3</v>
      </c>
      <c r="C879" t="s">
        <v>218</v>
      </c>
      <c r="D879">
        <v>3</v>
      </c>
      <c r="E879" t="s">
        <v>796</v>
      </c>
      <c r="F879" t="s">
        <v>797</v>
      </c>
      <c r="G879" t="s">
        <v>701</v>
      </c>
      <c r="H879" s="15">
        <v>41601</v>
      </c>
      <c r="I879" s="20">
        <v>0.625</v>
      </c>
      <c r="J879" t="s">
        <v>190</v>
      </c>
    </row>
    <row r="880" spans="1:10" ht="12.75">
      <c r="A880" t="s">
        <v>678</v>
      </c>
      <c r="B880" s="19">
        <v>0.3</v>
      </c>
      <c r="C880" t="s">
        <v>218</v>
      </c>
      <c r="D880">
        <v>3</v>
      </c>
      <c r="E880" t="s">
        <v>798</v>
      </c>
      <c r="F880" t="s">
        <v>799</v>
      </c>
      <c r="G880" t="s">
        <v>735</v>
      </c>
      <c r="H880" s="15">
        <v>41602</v>
      </c>
      <c r="I880" s="20">
        <v>0.625</v>
      </c>
      <c r="J880" t="s">
        <v>213</v>
      </c>
    </row>
    <row r="881" spans="1:10" ht="12.75">
      <c r="A881" t="s">
        <v>678</v>
      </c>
      <c r="B881" s="19">
        <v>0.3</v>
      </c>
      <c r="C881" t="s">
        <v>218</v>
      </c>
      <c r="D881">
        <v>3</v>
      </c>
      <c r="E881" t="s">
        <v>800</v>
      </c>
      <c r="F881" t="s">
        <v>801</v>
      </c>
      <c r="G881" t="s">
        <v>719</v>
      </c>
      <c r="H881" s="15">
        <v>41601</v>
      </c>
      <c r="I881" s="20">
        <v>0.7083333333333334</v>
      </c>
      <c r="J881" t="s">
        <v>217</v>
      </c>
    </row>
    <row r="882" spans="1:10" ht="12.75">
      <c r="A882" t="s">
        <v>678</v>
      </c>
      <c r="B882" s="19">
        <v>0.3</v>
      </c>
      <c r="C882" t="s">
        <v>218</v>
      </c>
      <c r="D882">
        <v>3</v>
      </c>
      <c r="E882" t="s">
        <v>800</v>
      </c>
      <c r="F882" t="s">
        <v>847</v>
      </c>
      <c r="G882" t="s">
        <v>722</v>
      </c>
      <c r="H882" s="15">
        <v>41602</v>
      </c>
      <c r="I882" s="20">
        <v>0.5416666666666666</v>
      </c>
      <c r="J882" t="s">
        <v>164</v>
      </c>
    </row>
    <row r="883" spans="1:10" ht="12.75">
      <c r="A883" t="s">
        <v>678</v>
      </c>
      <c r="B883" s="19">
        <v>0.3</v>
      </c>
      <c r="C883" t="s">
        <v>218</v>
      </c>
      <c r="D883">
        <v>3</v>
      </c>
      <c r="E883" t="s">
        <v>800</v>
      </c>
      <c r="F883" t="s">
        <v>801</v>
      </c>
      <c r="G883" t="s">
        <v>719</v>
      </c>
      <c r="H883" s="15">
        <v>41601</v>
      </c>
      <c r="I883" s="20">
        <v>0.7083333333333334</v>
      </c>
      <c r="J883" t="s">
        <v>185</v>
      </c>
    </row>
    <row r="884" spans="1:10" ht="12.75">
      <c r="A884" t="s">
        <v>678</v>
      </c>
      <c r="B884" s="19">
        <v>0.3</v>
      </c>
      <c r="C884" t="s">
        <v>218</v>
      </c>
      <c r="D884">
        <v>3</v>
      </c>
      <c r="E884" t="s">
        <v>803</v>
      </c>
      <c r="F884" t="s">
        <v>282</v>
      </c>
      <c r="G884" t="s">
        <v>603</v>
      </c>
      <c r="H884" s="15">
        <v>41595</v>
      </c>
      <c r="I884" s="20">
        <v>0.8333333333333334</v>
      </c>
      <c r="J884" t="s">
        <v>213</v>
      </c>
    </row>
    <row r="885" spans="1:10" ht="12.75">
      <c r="A885" t="s">
        <v>678</v>
      </c>
      <c r="B885" s="19">
        <v>0.3</v>
      </c>
      <c r="C885" t="s">
        <v>218</v>
      </c>
      <c r="D885">
        <v>3</v>
      </c>
      <c r="E885" t="s">
        <v>214</v>
      </c>
      <c r="F885" t="s">
        <v>285</v>
      </c>
      <c r="G885" t="s">
        <v>763</v>
      </c>
      <c r="H885" s="15">
        <v>41600</v>
      </c>
      <c r="I885" s="20">
        <v>0.4583333333333333</v>
      </c>
      <c r="J885" t="s">
        <v>190</v>
      </c>
    </row>
    <row r="886" spans="1:10" ht="12.75">
      <c r="A886" t="s">
        <v>678</v>
      </c>
      <c r="B886" s="19">
        <v>0.3</v>
      </c>
      <c r="C886" t="s">
        <v>218</v>
      </c>
      <c r="D886">
        <v>3</v>
      </c>
      <c r="E886" t="s">
        <v>357</v>
      </c>
      <c r="F886" t="s">
        <v>804</v>
      </c>
      <c r="G886" t="s">
        <v>713</v>
      </c>
      <c r="H886" s="15">
        <v>41602</v>
      </c>
      <c r="I886" s="20">
        <v>0.375</v>
      </c>
      <c r="J886" t="s">
        <v>213</v>
      </c>
    </row>
    <row r="887" spans="1:10" ht="12.75">
      <c r="A887" t="s">
        <v>678</v>
      </c>
      <c r="B887" s="19">
        <v>0.3</v>
      </c>
      <c r="C887" t="s">
        <v>218</v>
      </c>
      <c r="D887">
        <v>4</v>
      </c>
      <c r="E887" t="s">
        <v>805</v>
      </c>
      <c r="F887" t="s">
        <v>806</v>
      </c>
      <c r="G887" t="s">
        <v>807</v>
      </c>
      <c r="H887" s="15">
        <v>41598</v>
      </c>
      <c r="I887" s="20">
        <v>0.7916666666666666</v>
      </c>
      <c r="J887" t="s">
        <v>232</v>
      </c>
    </row>
    <row r="888" spans="1:10" ht="12.75">
      <c r="A888" t="s">
        <v>678</v>
      </c>
      <c r="B888" s="19">
        <v>0.3</v>
      </c>
      <c r="C888" t="s">
        <v>218</v>
      </c>
      <c r="D888">
        <v>4</v>
      </c>
      <c r="E888" t="s">
        <v>808</v>
      </c>
      <c r="F888" t="s">
        <v>848</v>
      </c>
      <c r="G888" t="s">
        <v>791</v>
      </c>
      <c r="H888" s="15">
        <v>41597</v>
      </c>
      <c r="I888" s="20">
        <v>0.7083333333333334</v>
      </c>
      <c r="J888" t="s">
        <v>210</v>
      </c>
    </row>
    <row r="889" spans="1:10" ht="12.75">
      <c r="A889" t="s">
        <v>678</v>
      </c>
      <c r="B889" s="19">
        <v>0.3</v>
      </c>
      <c r="C889" t="s">
        <v>218</v>
      </c>
      <c r="D889">
        <v>4</v>
      </c>
      <c r="E889" t="s">
        <v>810</v>
      </c>
      <c r="F889" t="s">
        <v>849</v>
      </c>
      <c r="G889" t="s">
        <v>716</v>
      </c>
      <c r="H889" s="15">
        <v>41596</v>
      </c>
      <c r="I889" s="20">
        <v>0.7083333333333334</v>
      </c>
      <c r="J889" t="s">
        <v>189</v>
      </c>
    </row>
    <row r="890" spans="1:10" ht="12.75">
      <c r="A890" t="s">
        <v>678</v>
      </c>
      <c r="B890" s="19">
        <v>0.3</v>
      </c>
      <c r="C890" t="s">
        <v>218</v>
      </c>
      <c r="D890">
        <v>4</v>
      </c>
      <c r="E890" t="s">
        <v>812</v>
      </c>
      <c r="F890" t="s">
        <v>813</v>
      </c>
      <c r="G890" t="s">
        <v>377</v>
      </c>
      <c r="H890" s="15">
        <v>41596</v>
      </c>
      <c r="I890" s="20">
        <v>0.7083333333333334</v>
      </c>
      <c r="J890" t="s">
        <v>378</v>
      </c>
    </row>
    <row r="891" spans="1:10" ht="12.75">
      <c r="A891" t="s">
        <v>678</v>
      </c>
      <c r="B891" s="19">
        <v>0.3</v>
      </c>
      <c r="C891" t="s">
        <v>218</v>
      </c>
      <c r="D891">
        <v>4</v>
      </c>
      <c r="E891" t="s">
        <v>815</v>
      </c>
      <c r="F891" t="s">
        <v>816</v>
      </c>
      <c r="G891" t="s">
        <v>377</v>
      </c>
      <c r="H891" s="15">
        <v>41597</v>
      </c>
      <c r="I891" s="20">
        <v>0.7083333333333334</v>
      </c>
      <c r="J891" t="s">
        <v>378</v>
      </c>
    </row>
    <row r="892" spans="1:10" ht="12.75">
      <c r="A892" t="s">
        <v>678</v>
      </c>
      <c r="B892" s="19">
        <v>0.3</v>
      </c>
      <c r="C892" t="s">
        <v>218</v>
      </c>
      <c r="D892">
        <v>4</v>
      </c>
      <c r="E892" t="s">
        <v>817</v>
      </c>
      <c r="F892" t="s">
        <v>818</v>
      </c>
      <c r="G892" t="s">
        <v>371</v>
      </c>
      <c r="H892" s="15">
        <v>41599</v>
      </c>
      <c r="I892" s="20">
        <v>0.5416666666666666</v>
      </c>
      <c r="J892" t="s">
        <v>190</v>
      </c>
    </row>
    <row r="893" spans="1:10" ht="12.75">
      <c r="A893" t="s">
        <v>678</v>
      </c>
      <c r="B893" s="19">
        <v>0.3</v>
      </c>
      <c r="C893" t="s">
        <v>218</v>
      </c>
      <c r="D893">
        <v>4</v>
      </c>
      <c r="E893" t="s">
        <v>819</v>
      </c>
      <c r="F893" t="s">
        <v>820</v>
      </c>
      <c r="G893" t="s">
        <v>735</v>
      </c>
      <c r="H893" s="15">
        <v>41600</v>
      </c>
      <c r="I893" s="20">
        <v>0.7916666666666666</v>
      </c>
      <c r="J893" t="s">
        <v>850</v>
      </c>
    </row>
    <row r="894" spans="1:10" ht="12.75">
      <c r="A894" t="s">
        <v>678</v>
      </c>
      <c r="B894" s="19">
        <v>0.3</v>
      </c>
      <c r="C894" t="s">
        <v>218</v>
      </c>
      <c r="D894">
        <v>4</v>
      </c>
      <c r="E894" t="s">
        <v>822</v>
      </c>
      <c r="F894" t="s">
        <v>851</v>
      </c>
      <c r="G894" t="s">
        <v>754</v>
      </c>
      <c r="H894" s="15">
        <v>41596</v>
      </c>
      <c r="I894" s="20">
        <v>0.7083333333333334</v>
      </c>
      <c r="J894" t="s">
        <v>135</v>
      </c>
    </row>
    <row r="895" spans="1:10" ht="12.75">
      <c r="A895" t="s">
        <v>678</v>
      </c>
      <c r="B895" s="19">
        <v>0.3</v>
      </c>
      <c r="C895" t="s">
        <v>218</v>
      </c>
      <c r="D895">
        <v>4</v>
      </c>
      <c r="E895" t="s">
        <v>824</v>
      </c>
      <c r="F895" t="s">
        <v>852</v>
      </c>
      <c r="G895" t="s">
        <v>791</v>
      </c>
      <c r="H895" s="15">
        <v>41602</v>
      </c>
      <c r="I895" s="20">
        <v>0.5416666666666666</v>
      </c>
      <c r="J895" t="s">
        <v>228</v>
      </c>
    </row>
    <row r="896" spans="1:10" ht="12.75">
      <c r="A896" t="s">
        <v>678</v>
      </c>
      <c r="B896" s="19">
        <v>0.3</v>
      </c>
      <c r="C896" t="s">
        <v>218</v>
      </c>
      <c r="D896">
        <v>4</v>
      </c>
      <c r="E896" t="s">
        <v>826</v>
      </c>
      <c r="F896" t="s">
        <v>853</v>
      </c>
      <c r="G896" t="s">
        <v>722</v>
      </c>
      <c r="H896" s="15">
        <v>41602</v>
      </c>
      <c r="I896" s="20">
        <v>0.7083333333333334</v>
      </c>
      <c r="J896" t="s">
        <v>228</v>
      </c>
    </row>
    <row r="897" spans="1:10" ht="12.75">
      <c r="A897" t="s">
        <v>678</v>
      </c>
      <c r="B897" s="19">
        <v>0.3</v>
      </c>
      <c r="C897" t="s">
        <v>218</v>
      </c>
      <c r="D897">
        <v>4</v>
      </c>
      <c r="E897" t="s">
        <v>828</v>
      </c>
      <c r="F897" t="s">
        <v>854</v>
      </c>
      <c r="G897" t="s">
        <v>727</v>
      </c>
      <c r="H897" s="15">
        <v>41602</v>
      </c>
      <c r="I897" s="20">
        <v>0.5416666666666666</v>
      </c>
      <c r="J897" t="s">
        <v>193</v>
      </c>
    </row>
    <row r="898" spans="1:10" ht="12.75">
      <c r="A898" t="s">
        <v>678</v>
      </c>
      <c r="B898" s="19">
        <v>0.3</v>
      </c>
      <c r="C898" t="s">
        <v>218</v>
      </c>
      <c r="D898">
        <v>4</v>
      </c>
      <c r="E898" t="s">
        <v>830</v>
      </c>
      <c r="F898" t="s">
        <v>298</v>
      </c>
      <c r="G898" t="s">
        <v>603</v>
      </c>
      <c r="H898" s="15">
        <v>41595</v>
      </c>
      <c r="I898" s="20">
        <v>0.8333333333333334</v>
      </c>
      <c r="J898" t="s">
        <v>223</v>
      </c>
    </row>
    <row r="899" spans="1:10" ht="12.75">
      <c r="A899" t="s">
        <v>678</v>
      </c>
      <c r="B899" s="19">
        <v>0.3</v>
      </c>
      <c r="C899" t="s">
        <v>218</v>
      </c>
      <c r="D899">
        <v>4</v>
      </c>
      <c r="E899" t="s">
        <v>831</v>
      </c>
      <c r="F899" t="s">
        <v>855</v>
      </c>
      <c r="G899" t="s">
        <v>719</v>
      </c>
      <c r="H899" s="15">
        <v>41601</v>
      </c>
      <c r="I899" s="20">
        <v>0.7083333333333334</v>
      </c>
      <c r="J899" t="s">
        <v>228</v>
      </c>
    </row>
    <row r="900" spans="1:10" ht="12.75">
      <c r="A900" t="s">
        <v>678</v>
      </c>
      <c r="B900" s="19">
        <v>0.3</v>
      </c>
      <c r="C900" t="s">
        <v>218</v>
      </c>
      <c r="D900">
        <v>4</v>
      </c>
      <c r="E900" t="s">
        <v>833</v>
      </c>
      <c r="F900" t="s">
        <v>856</v>
      </c>
      <c r="G900" t="s">
        <v>727</v>
      </c>
      <c r="H900" s="15">
        <v>41602</v>
      </c>
      <c r="I900" s="20">
        <v>0.7083333333333334</v>
      </c>
      <c r="J900" t="s">
        <v>193</v>
      </c>
    </row>
    <row r="901" spans="1:10" ht="12.75">
      <c r="A901" t="s">
        <v>678</v>
      </c>
      <c r="B901" s="19">
        <v>0.3</v>
      </c>
      <c r="C901" t="s">
        <v>218</v>
      </c>
      <c r="D901">
        <v>4</v>
      </c>
      <c r="E901" t="s">
        <v>835</v>
      </c>
      <c r="F901" t="s">
        <v>857</v>
      </c>
      <c r="G901" t="s">
        <v>837</v>
      </c>
      <c r="H901" s="15">
        <v>41598</v>
      </c>
      <c r="I901" s="20">
        <v>0.7083333333333334</v>
      </c>
      <c r="J901" t="s">
        <v>400</v>
      </c>
    </row>
    <row r="902" spans="1:10" ht="12.75">
      <c r="A902" t="s">
        <v>858</v>
      </c>
      <c r="B902" t="s">
        <v>318</v>
      </c>
      <c r="C902" t="s">
        <v>130</v>
      </c>
      <c r="D902">
        <v>1</v>
      </c>
      <c r="E902" t="s">
        <v>238</v>
      </c>
      <c r="F902" t="s">
        <v>859</v>
      </c>
      <c r="G902" t="s">
        <v>743</v>
      </c>
      <c r="H902" s="15">
        <v>41595</v>
      </c>
      <c r="I902" s="20">
        <v>0.6041666666666666</v>
      </c>
      <c r="J902" t="s">
        <v>677</v>
      </c>
    </row>
    <row r="903" spans="1:10" ht="12.75">
      <c r="A903" t="s">
        <v>858</v>
      </c>
      <c r="B903" t="s">
        <v>318</v>
      </c>
      <c r="C903" t="s">
        <v>130</v>
      </c>
      <c r="D903">
        <v>1</v>
      </c>
      <c r="E903" t="s">
        <v>238</v>
      </c>
      <c r="F903" t="s">
        <v>859</v>
      </c>
      <c r="G903" t="s">
        <v>743</v>
      </c>
      <c r="H903" s="15">
        <v>41595</v>
      </c>
      <c r="I903" s="20">
        <v>0.6041666666666666</v>
      </c>
      <c r="J903" t="s">
        <v>860</v>
      </c>
    </row>
    <row r="904" spans="1:10" ht="12.75">
      <c r="A904" t="s">
        <v>858</v>
      </c>
      <c r="B904" t="s">
        <v>318</v>
      </c>
      <c r="C904" t="s">
        <v>130</v>
      </c>
      <c r="D904">
        <v>1</v>
      </c>
      <c r="E904" t="s">
        <v>248</v>
      </c>
      <c r="F904" t="s">
        <v>861</v>
      </c>
      <c r="G904" t="s">
        <v>380</v>
      </c>
      <c r="H904" s="15">
        <v>41598</v>
      </c>
      <c r="I904" s="20">
        <v>0.4583333333333333</v>
      </c>
      <c r="J904" t="s">
        <v>230</v>
      </c>
    </row>
    <row r="905" spans="1:10" ht="12.75">
      <c r="A905" t="s">
        <v>858</v>
      </c>
      <c r="B905" t="s">
        <v>318</v>
      </c>
      <c r="C905" t="s">
        <v>130</v>
      </c>
      <c r="D905">
        <v>1</v>
      </c>
      <c r="E905" t="s">
        <v>248</v>
      </c>
      <c r="F905" t="s">
        <v>861</v>
      </c>
      <c r="G905" t="s">
        <v>380</v>
      </c>
      <c r="H905" s="15">
        <v>41598</v>
      </c>
      <c r="I905" s="20">
        <v>0.4583333333333333</v>
      </c>
      <c r="J905" t="s">
        <v>213</v>
      </c>
    </row>
    <row r="906" spans="1:10" ht="12.75">
      <c r="A906" t="s">
        <v>858</v>
      </c>
      <c r="B906" t="s">
        <v>318</v>
      </c>
      <c r="C906" t="s">
        <v>130</v>
      </c>
      <c r="D906">
        <v>1</v>
      </c>
      <c r="E906" t="s">
        <v>254</v>
      </c>
      <c r="F906" t="s">
        <v>862</v>
      </c>
      <c r="G906" t="s">
        <v>391</v>
      </c>
      <c r="H906" s="15">
        <v>41600</v>
      </c>
      <c r="I906" s="20">
        <v>0.625</v>
      </c>
      <c r="J906" t="s">
        <v>220</v>
      </c>
    </row>
    <row r="907" spans="1:10" ht="12.75">
      <c r="A907" t="s">
        <v>858</v>
      </c>
      <c r="B907" t="s">
        <v>318</v>
      </c>
      <c r="C907" t="s">
        <v>130</v>
      </c>
      <c r="D907">
        <v>1</v>
      </c>
      <c r="E907" t="s">
        <v>254</v>
      </c>
      <c r="F907" t="s">
        <v>862</v>
      </c>
      <c r="G907" t="s">
        <v>391</v>
      </c>
      <c r="H907" s="15">
        <v>41600</v>
      </c>
      <c r="I907" s="20">
        <v>0.625</v>
      </c>
      <c r="J907" t="s">
        <v>145</v>
      </c>
    </row>
    <row r="908" spans="1:10" ht="12.75">
      <c r="A908" t="s">
        <v>858</v>
      </c>
      <c r="B908" t="s">
        <v>318</v>
      </c>
      <c r="C908" t="s">
        <v>130</v>
      </c>
      <c r="D908">
        <v>1</v>
      </c>
      <c r="E908" t="s">
        <v>256</v>
      </c>
      <c r="F908" t="s">
        <v>863</v>
      </c>
      <c r="G908" t="s">
        <v>864</v>
      </c>
      <c r="H908" s="15">
        <v>41596</v>
      </c>
      <c r="I908" s="20">
        <v>0.375</v>
      </c>
      <c r="J908" t="s">
        <v>230</v>
      </c>
    </row>
    <row r="909" spans="1:10" ht="12.75">
      <c r="A909" t="s">
        <v>858</v>
      </c>
      <c r="B909" t="s">
        <v>318</v>
      </c>
      <c r="C909" t="s">
        <v>130</v>
      </c>
      <c r="D909">
        <v>1</v>
      </c>
      <c r="E909" t="s">
        <v>256</v>
      </c>
      <c r="F909" t="s">
        <v>863</v>
      </c>
      <c r="G909" t="s">
        <v>864</v>
      </c>
      <c r="H909" s="15">
        <v>41596</v>
      </c>
      <c r="I909" s="20">
        <v>0.375</v>
      </c>
      <c r="J909" t="s">
        <v>213</v>
      </c>
    </row>
    <row r="910" spans="1:10" ht="12.75">
      <c r="A910" t="s">
        <v>858</v>
      </c>
      <c r="B910" t="s">
        <v>318</v>
      </c>
      <c r="C910" t="s">
        <v>130</v>
      </c>
      <c r="D910">
        <v>1</v>
      </c>
      <c r="E910" t="s">
        <v>865</v>
      </c>
      <c r="F910" t="s">
        <v>866</v>
      </c>
      <c r="G910" t="s">
        <v>308</v>
      </c>
      <c r="H910" s="15">
        <v>41599</v>
      </c>
      <c r="I910" s="20">
        <v>0.7083333333333334</v>
      </c>
      <c r="J910" t="s">
        <v>223</v>
      </c>
    </row>
    <row r="911" spans="1:10" ht="12.75">
      <c r="A911" t="s">
        <v>858</v>
      </c>
      <c r="B911" t="s">
        <v>318</v>
      </c>
      <c r="C911" t="s">
        <v>130</v>
      </c>
      <c r="D911">
        <v>1</v>
      </c>
      <c r="E911" t="s">
        <v>865</v>
      </c>
      <c r="F911" t="s">
        <v>866</v>
      </c>
      <c r="G911" t="s">
        <v>308</v>
      </c>
      <c r="H911" s="15">
        <v>41599</v>
      </c>
      <c r="I911" s="20">
        <v>0.7083333333333334</v>
      </c>
      <c r="J911" t="s">
        <v>190</v>
      </c>
    </row>
    <row r="912" spans="1:10" ht="12.75">
      <c r="A912" t="s">
        <v>858</v>
      </c>
      <c r="B912" t="s">
        <v>318</v>
      </c>
      <c r="C912" t="s">
        <v>130</v>
      </c>
      <c r="D912">
        <v>1</v>
      </c>
      <c r="E912" t="s">
        <v>867</v>
      </c>
      <c r="F912" t="s">
        <v>868</v>
      </c>
      <c r="G912" t="s">
        <v>869</v>
      </c>
      <c r="H912" s="15">
        <v>41597</v>
      </c>
      <c r="I912" s="20">
        <v>0.4583333333333333</v>
      </c>
      <c r="J912" t="s">
        <v>135</v>
      </c>
    </row>
    <row r="913" spans="1:10" ht="12.75">
      <c r="A913" t="s">
        <v>858</v>
      </c>
      <c r="B913" t="s">
        <v>318</v>
      </c>
      <c r="C913" t="s">
        <v>130</v>
      </c>
      <c r="D913">
        <v>1</v>
      </c>
      <c r="E913" t="s">
        <v>867</v>
      </c>
      <c r="F913" t="s">
        <v>868</v>
      </c>
      <c r="G913" t="s">
        <v>869</v>
      </c>
      <c r="H913" s="15">
        <v>41597</v>
      </c>
      <c r="I913" s="20">
        <v>0.4583333333333333</v>
      </c>
      <c r="J913" t="s">
        <v>140</v>
      </c>
    </row>
    <row r="914" spans="1:10" ht="12.75">
      <c r="A914" t="s">
        <v>858</v>
      </c>
      <c r="B914" t="s">
        <v>318</v>
      </c>
      <c r="C914" t="s">
        <v>130</v>
      </c>
      <c r="D914">
        <v>1</v>
      </c>
      <c r="E914" t="s">
        <v>870</v>
      </c>
      <c r="F914" t="s">
        <v>871</v>
      </c>
      <c r="G914" t="s">
        <v>872</v>
      </c>
      <c r="H914" s="15">
        <v>41601</v>
      </c>
      <c r="I914" s="20">
        <v>0.4583333333333333</v>
      </c>
      <c r="J914" t="s">
        <v>144</v>
      </c>
    </row>
    <row r="915" spans="1:10" ht="12.75">
      <c r="A915" t="s">
        <v>858</v>
      </c>
      <c r="B915" t="s">
        <v>318</v>
      </c>
      <c r="C915" t="s">
        <v>130</v>
      </c>
      <c r="D915">
        <v>1</v>
      </c>
      <c r="E915" t="s">
        <v>870</v>
      </c>
      <c r="F915" t="s">
        <v>871</v>
      </c>
      <c r="G915" t="s">
        <v>872</v>
      </c>
      <c r="H915" s="15">
        <v>41601</v>
      </c>
      <c r="I915" s="20">
        <v>0.4583333333333333</v>
      </c>
      <c r="J915" t="s">
        <v>145</v>
      </c>
    </row>
    <row r="916" spans="1:10" ht="12.75">
      <c r="A916" t="s">
        <v>858</v>
      </c>
      <c r="B916" t="s">
        <v>318</v>
      </c>
      <c r="C916" t="s">
        <v>130</v>
      </c>
      <c r="D916">
        <v>1</v>
      </c>
      <c r="E916" t="s">
        <v>259</v>
      </c>
      <c r="F916" t="s">
        <v>873</v>
      </c>
      <c r="G916" t="s">
        <v>694</v>
      </c>
      <c r="H916" s="15">
        <v>41594</v>
      </c>
      <c r="I916" s="20">
        <v>0.5833333333333334</v>
      </c>
      <c r="J916" t="s">
        <v>655</v>
      </c>
    </row>
    <row r="917" spans="1:10" ht="12.75">
      <c r="A917" t="s">
        <v>858</v>
      </c>
      <c r="B917" t="s">
        <v>318</v>
      </c>
      <c r="C917" t="s">
        <v>130</v>
      </c>
      <c r="D917">
        <v>1</v>
      </c>
      <c r="E917" t="s">
        <v>259</v>
      </c>
      <c r="F917" t="s">
        <v>873</v>
      </c>
      <c r="G917" t="s">
        <v>694</v>
      </c>
      <c r="H917" s="15">
        <v>41594</v>
      </c>
      <c r="I917" s="20">
        <v>0.5833333333333334</v>
      </c>
      <c r="J917" t="s">
        <v>654</v>
      </c>
    </row>
    <row r="918" spans="1:10" ht="12.75">
      <c r="A918" t="s">
        <v>858</v>
      </c>
      <c r="B918" t="s">
        <v>318</v>
      </c>
      <c r="C918" t="s">
        <v>130</v>
      </c>
      <c r="D918">
        <v>1</v>
      </c>
      <c r="E918" t="s">
        <v>330</v>
      </c>
      <c r="F918" t="s">
        <v>383</v>
      </c>
      <c r="G918" t="s">
        <v>874</v>
      </c>
      <c r="H918" s="15">
        <v>41594</v>
      </c>
      <c r="I918" s="20">
        <v>0.4166666666666667</v>
      </c>
      <c r="J918" t="s">
        <v>839</v>
      </c>
    </row>
    <row r="919" spans="1:10" ht="12.75">
      <c r="A919" t="s">
        <v>858</v>
      </c>
      <c r="B919" t="s">
        <v>318</v>
      </c>
      <c r="C919" t="s">
        <v>130</v>
      </c>
      <c r="D919">
        <v>2</v>
      </c>
      <c r="E919" t="s">
        <v>272</v>
      </c>
      <c r="F919" t="s">
        <v>273</v>
      </c>
      <c r="G919" t="s">
        <v>181</v>
      </c>
      <c r="H919" s="15">
        <v>41597</v>
      </c>
      <c r="I919" s="20">
        <v>0.625</v>
      </c>
      <c r="J919" t="s">
        <v>185</v>
      </c>
    </row>
    <row r="920" spans="1:10" ht="12.75">
      <c r="A920" t="s">
        <v>858</v>
      </c>
      <c r="B920" t="s">
        <v>318</v>
      </c>
      <c r="C920" t="s">
        <v>130</v>
      </c>
      <c r="D920">
        <v>2</v>
      </c>
      <c r="E920" t="s">
        <v>875</v>
      </c>
      <c r="F920" t="s">
        <v>517</v>
      </c>
      <c r="G920" t="s">
        <v>869</v>
      </c>
      <c r="H920" s="15">
        <v>41601</v>
      </c>
      <c r="I920" s="20">
        <v>0.625</v>
      </c>
      <c r="J920" t="s">
        <v>213</v>
      </c>
    </row>
    <row r="921" spans="1:10" ht="12.75">
      <c r="A921" t="s">
        <v>858</v>
      </c>
      <c r="B921" t="s">
        <v>318</v>
      </c>
      <c r="C921" t="s">
        <v>130</v>
      </c>
      <c r="D921">
        <v>2</v>
      </c>
      <c r="E921" t="s">
        <v>876</v>
      </c>
      <c r="F921" t="s">
        <v>877</v>
      </c>
      <c r="G921" t="s">
        <v>872</v>
      </c>
      <c r="H921" s="15">
        <v>41598</v>
      </c>
      <c r="I921" s="20">
        <v>0.7083333333333334</v>
      </c>
      <c r="J921" t="s">
        <v>213</v>
      </c>
    </row>
    <row r="922" spans="1:10" ht="12.75">
      <c r="A922" t="s">
        <v>858</v>
      </c>
      <c r="B922" t="s">
        <v>318</v>
      </c>
      <c r="C922" t="s">
        <v>130</v>
      </c>
      <c r="D922">
        <v>2</v>
      </c>
      <c r="E922" t="s">
        <v>878</v>
      </c>
      <c r="F922" t="s">
        <v>879</v>
      </c>
      <c r="G922" t="s">
        <v>440</v>
      </c>
      <c r="H922" s="15">
        <v>41596</v>
      </c>
      <c r="I922" s="20">
        <v>0.7083333333333334</v>
      </c>
      <c r="J922" t="s">
        <v>217</v>
      </c>
    </row>
    <row r="923" spans="1:10" ht="12.75">
      <c r="A923" t="s">
        <v>858</v>
      </c>
      <c r="B923" t="s">
        <v>318</v>
      </c>
      <c r="C923" t="s">
        <v>130</v>
      </c>
      <c r="D923">
        <v>2</v>
      </c>
      <c r="E923" t="s">
        <v>878</v>
      </c>
      <c r="F923" t="s">
        <v>880</v>
      </c>
      <c r="G923" t="s">
        <v>440</v>
      </c>
      <c r="H923" s="15">
        <v>41596</v>
      </c>
      <c r="I923" s="20">
        <v>0.7083333333333334</v>
      </c>
      <c r="J923" t="s">
        <v>231</v>
      </c>
    </row>
    <row r="924" spans="1:10" ht="12.75">
      <c r="A924" t="s">
        <v>858</v>
      </c>
      <c r="B924" t="s">
        <v>318</v>
      </c>
      <c r="C924" t="s">
        <v>130</v>
      </c>
      <c r="D924">
        <v>2</v>
      </c>
      <c r="E924" t="s">
        <v>881</v>
      </c>
      <c r="F924" t="s">
        <v>882</v>
      </c>
      <c r="G924" t="s">
        <v>181</v>
      </c>
      <c r="H924" s="15">
        <v>41599</v>
      </c>
      <c r="I924" s="20">
        <v>0.4583333333333333</v>
      </c>
      <c r="J924" t="s">
        <v>135</v>
      </c>
    </row>
    <row r="925" spans="1:10" ht="12.75">
      <c r="A925" t="s">
        <v>858</v>
      </c>
      <c r="B925" t="s">
        <v>318</v>
      </c>
      <c r="C925" t="s">
        <v>130</v>
      </c>
      <c r="D925">
        <v>2</v>
      </c>
      <c r="E925" t="s">
        <v>787</v>
      </c>
      <c r="F925" t="s">
        <v>788</v>
      </c>
      <c r="G925" t="s">
        <v>413</v>
      </c>
      <c r="H925" s="15">
        <v>41602</v>
      </c>
      <c r="I925" s="20">
        <v>0.4583333333333333</v>
      </c>
      <c r="J925" t="s">
        <v>140</v>
      </c>
    </row>
    <row r="926" spans="1:10" ht="12.75">
      <c r="A926" t="s">
        <v>858</v>
      </c>
      <c r="B926" t="s">
        <v>318</v>
      </c>
      <c r="C926" t="s">
        <v>130</v>
      </c>
      <c r="D926">
        <v>2</v>
      </c>
      <c r="E926" t="s">
        <v>787</v>
      </c>
      <c r="F926" t="s">
        <v>883</v>
      </c>
      <c r="G926" t="s">
        <v>413</v>
      </c>
      <c r="H926" s="15">
        <v>41602</v>
      </c>
      <c r="I926" s="20">
        <v>0.4583333333333333</v>
      </c>
      <c r="J926" t="s">
        <v>222</v>
      </c>
    </row>
    <row r="927" spans="1:10" ht="12.75">
      <c r="A927" t="s">
        <v>858</v>
      </c>
      <c r="B927" t="s">
        <v>318</v>
      </c>
      <c r="C927" t="s">
        <v>130</v>
      </c>
      <c r="D927">
        <v>2</v>
      </c>
      <c r="E927" t="s">
        <v>344</v>
      </c>
      <c r="F927" t="s">
        <v>418</v>
      </c>
      <c r="G927" t="s">
        <v>440</v>
      </c>
      <c r="H927" s="15">
        <v>41600</v>
      </c>
      <c r="I927" s="20">
        <v>0.7083333333333334</v>
      </c>
      <c r="J927" t="s">
        <v>223</v>
      </c>
    </row>
    <row r="928" spans="1:10" ht="12.75">
      <c r="A928" t="s">
        <v>858</v>
      </c>
      <c r="B928" t="s">
        <v>318</v>
      </c>
      <c r="C928" t="s">
        <v>218</v>
      </c>
      <c r="D928">
        <v>1</v>
      </c>
      <c r="E928" t="s">
        <v>238</v>
      </c>
      <c r="F928" t="s">
        <v>631</v>
      </c>
      <c r="G928" t="s">
        <v>157</v>
      </c>
      <c r="H928" s="15">
        <v>41595</v>
      </c>
      <c r="I928" s="20">
        <v>0.6041666666666666</v>
      </c>
      <c r="J928" t="s">
        <v>436</v>
      </c>
    </row>
    <row r="929" spans="1:10" ht="12.75">
      <c r="A929" t="s">
        <v>858</v>
      </c>
      <c r="B929" t="s">
        <v>318</v>
      </c>
      <c r="C929" t="s">
        <v>218</v>
      </c>
      <c r="D929">
        <v>1</v>
      </c>
      <c r="E929" t="s">
        <v>238</v>
      </c>
      <c r="F929" t="s">
        <v>631</v>
      </c>
      <c r="G929" t="s">
        <v>157</v>
      </c>
      <c r="H929" s="15">
        <v>41595</v>
      </c>
      <c r="I929" s="20">
        <v>0.6041666666666666</v>
      </c>
      <c r="J929" t="s">
        <v>435</v>
      </c>
    </row>
    <row r="930" spans="1:10" ht="12.75">
      <c r="A930" t="s">
        <v>858</v>
      </c>
      <c r="B930" t="s">
        <v>318</v>
      </c>
      <c r="C930" t="s">
        <v>218</v>
      </c>
      <c r="D930">
        <v>1</v>
      </c>
      <c r="E930" t="s">
        <v>248</v>
      </c>
      <c r="F930" t="s">
        <v>861</v>
      </c>
      <c r="G930" t="s">
        <v>380</v>
      </c>
      <c r="H930" s="15">
        <v>41598</v>
      </c>
      <c r="I930" s="20">
        <v>0.4583333333333333</v>
      </c>
      <c r="J930" t="s">
        <v>223</v>
      </c>
    </row>
    <row r="931" spans="1:10" ht="12.75">
      <c r="A931" t="s">
        <v>858</v>
      </c>
      <c r="B931" t="s">
        <v>318</v>
      </c>
      <c r="C931" t="s">
        <v>218</v>
      </c>
      <c r="D931">
        <v>1</v>
      </c>
      <c r="E931" t="s">
        <v>248</v>
      </c>
      <c r="F931" t="s">
        <v>861</v>
      </c>
      <c r="G931" t="s">
        <v>380</v>
      </c>
      <c r="H931" s="15">
        <v>41598</v>
      </c>
      <c r="I931" s="20">
        <v>0.4583333333333333</v>
      </c>
      <c r="J931" t="s">
        <v>190</v>
      </c>
    </row>
    <row r="932" spans="1:10" ht="12.75">
      <c r="A932" t="s">
        <v>858</v>
      </c>
      <c r="B932" t="s">
        <v>318</v>
      </c>
      <c r="C932" t="s">
        <v>218</v>
      </c>
      <c r="D932">
        <v>1</v>
      </c>
      <c r="E932" t="s">
        <v>254</v>
      </c>
      <c r="F932" t="s">
        <v>862</v>
      </c>
      <c r="G932" t="s">
        <v>391</v>
      </c>
      <c r="H932" s="15">
        <v>41600</v>
      </c>
      <c r="I932" s="20">
        <v>0.625</v>
      </c>
      <c r="J932" t="s">
        <v>144</v>
      </c>
    </row>
    <row r="933" spans="1:10" ht="12.75">
      <c r="A933" t="s">
        <v>858</v>
      </c>
      <c r="B933" t="s">
        <v>318</v>
      </c>
      <c r="C933" t="s">
        <v>218</v>
      </c>
      <c r="D933">
        <v>1</v>
      </c>
      <c r="E933" t="s">
        <v>254</v>
      </c>
      <c r="F933" t="s">
        <v>862</v>
      </c>
      <c r="G933" t="s">
        <v>391</v>
      </c>
      <c r="H933" s="15">
        <v>41600</v>
      </c>
      <c r="I933" s="20">
        <v>0.625</v>
      </c>
      <c r="J933" t="s">
        <v>149</v>
      </c>
    </row>
    <row r="934" spans="1:10" ht="12.75">
      <c r="A934" t="s">
        <v>858</v>
      </c>
      <c r="B934" t="s">
        <v>318</v>
      </c>
      <c r="C934" t="s">
        <v>218</v>
      </c>
      <c r="D934">
        <v>1</v>
      </c>
      <c r="E934" t="s">
        <v>256</v>
      </c>
      <c r="F934" t="s">
        <v>863</v>
      </c>
      <c r="G934" t="s">
        <v>864</v>
      </c>
      <c r="H934" s="15">
        <v>41596</v>
      </c>
      <c r="I934" s="20">
        <v>0.375</v>
      </c>
      <c r="J934" t="s">
        <v>165</v>
      </c>
    </row>
    <row r="935" spans="1:10" ht="12.75">
      <c r="A935" t="s">
        <v>858</v>
      </c>
      <c r="B935" t="s">
        <v>318</v>
      </c>
      <c r="C935" t="s">
        <v>218</v>
      </c>
      <c r="D935">
        <v>1</v>
      </c>
      <c r="E935" t="s">
        <v>256</v>
      </c>
      <c r="F935" t="s">
        <v>863</v>
      </c>
      <c r="G935" t="s">
        <v>864</v>
      </c>
      <c r="H935" s="15">
        <v>41596</v>
      </c>
      <c r="I935" s="20">
        <v>0.375</v>
      </c>
      <c r="J935" t="s">
        <v>164</v>
      </c>
    </row>
    <row r="936" spans="1:10" ht="12.75">
      <c r="A936" t="s">
        <v>858</v>
      </c>
      <c r="B936" t="s">
        <v>318</v>
      </c>
      <c r="C936" t="s">
        <v>218</v>
      </c>
      <c r="D936">
        <v>1</v>
      </c>
      <c r="E936" t="s">
        <v>256</v>
      </c>
      <c r="F936" t="s">
        <v>863</v>
      </c>
      <c r="G936" t="s">
        <v>864</v>
      </c>
      <c r="H936" s="15">
        <v>41596</v>
      </c>
      <c r="I936" s="20">
        <v>0.375</v>
      </c>
      <c r="J936" t="s">
        <v>193</v>
      </c>
    </row>
    <row r="937" spans="1:10" ht="12.75">
      <c r="A937" t="s">
        <v>858</v>
      </c>
      <c r="B937" t="s">
        <v>318</v>
      </c>
      <c r="C937" t="s">
        <v>218</v>
      </c>
      <c r="D937">
        <v>1</v>
      </c>
      <c r="E937" t="s">
        <v>865</v>
      </c>
      <c r="F937" t="s">
        <v>866</v>
      </c>
      <c r="G937" t="s">
        <v>308</v>
      </c>
      <c r="H937" s="15">
        <v>41599</v>
      </c>
      <c r="I937" s="20">
        <v>0.7083333333333334</v>
      </c>
      <c r="J937" t="s">
        <v>189</v>
      </c>
    </row>
    <row r="938" spans="1:10" ht="12.75">
      <c r="A938" t="s">
        <v>858</v>
      </c>
      <c r="B938" t="s">
        <v>318</v>
      </c>
      <c r="C938" t="s">
        <v>218</v>
      </c>
      <c r="D938">
        <v>1</v>
      </c>
      <c r="E938" t="s">
        <v>865</v>
      </c>
      <c r="F938" t="s">
        <v>866</v>
      </c>
      <c r="G938" t="s">
        <v>308</v>
      </c>
      <c r="H938" s="15">
        <v>41599</v>
      </c>
      <c r="I938" s="20">
        <v>0.7083333333333334</v>
      </c>
      <c r="J938" t="s">
        <v>231</v>
      </c>
    </row>
    <row r="939" spans="1:10" ht="12.75">
      <c r="A939" t="s">
        <v>858</v>
      </c>
      <c r="B939" t="s">
        <v>318</v>
      </c>
      <c r="C939" t="s">
        <v>218</v>
      </c>
      <c r="D939">
        <v>1</v>
      </c>
      <c r="E939" t="s">
        <v>867</v>
      </c>
      <c r="F939" t="s">
        <v>868</v>
      </c>
      <c r="G939" t="s">
        <v>869</v>
      </c>
      <c r="H939" s="15">
        <v>41597</v>
      </c>
      <c r="I939" s="20">
        <v>0.4583333333333333</v>
      </c>
      <c r="J939" t="s">
        <v>222</v>
      </c>
    </row>
    <row r="940" spans="1:10" ht="12.75">
      <c r="A940" t="s">
        <v>858</v>
      </c>
      <c r="B940" t="s">
        <v>318</v>
      </c>
      <c r="C940" t="s">
        <v>218</v>
      </c>
      <c r="D940">
        <v>1</v>
      </c>
      <c r="E940" t="s">
        <v>867</v>
      </c>
      <c r="F940" t="s">
        <v>868</v>
      </c>
      <c r="G940" t="s">
        <v>869</v>
      </c>
      <c r="H940" s="15">
        <v>41597</v>
      </c>
      <c r="I940" s="20">
        <v>0.4583333333333333</v>
      </c>
      <c r="J940" t="s">
        <v>221</v>
      </c>
    </row>
    <row r="941" spans="1:10" ht="12.75">
      <c r="A941" t="s">
        <v>858</v>
      </c>
      <c r="B941" t="s">
        <v>318</v>
      </c>
      <c r="C941" t="s">
        <v>218</v>
      </c>
      <c r="D941">
        <v>1</v>
      </c>
      <c r="E941" t="s">
        <v>870</v>
      </c>
      <c r="F941" t="s">
        <v>871</v>
      </c>
      <c r="G941" t="s">
        <v>872</v>
      </c>
      <c r="H941" s="15">
        <v>41601</v>
      </c>
      <c r="I941" s="20">
        <v>0.4583333333333333</v>
      </c>
      <c r="J941" t="s">
        <v>149</v>
      </c>
    </row>
    <row r="942" spans="1:10" ht="12.75">
      <c r="A942" t="s">
        <v>858</v>
      </c>
      <c r="B942" t="s">
        <v>318</v>
      </c>
      <c r="C942" t="s">
        <v>218</v>
      </c>
      <c r="D942">
        <v>1</v>
      </c>
      <c r="E942" t="s">
        <v>870</v>
      </c>
      <c r="F942" t="s">
        <v>871</v>
      </c>
      <c r="G942" t="s">
        <v>872</v>
      </c>
      <c r="H942" s="15">
        <v>41601</v>
      </c>
      <c r="I942" s="20">
        <v>0.4583333333333333</v>
      </c>
      <c r="J942" t="s">
        <v>136</v>
      </c>
    </row>
    <row r="943" spans="1:10" ht="12.75">
      <c r="A943" t="s">
        <v>858</v>
      </c>
      <c r="B943" t="s">
        <v>318</v>
      </c>
      <c r="C943" t="s">
        <v>218</v>
      </c>
      <c r="D943">
        <v>1</v>
      </c>
      <c r="E943" t="s">
        <v>259</v>
      </c>
      <c r="F943" t="s">
        <v>873</v>
      </c>
      <c r="G943" t="s">
        <v>210</v>
      </c>
      <c r="H943" s="15">
        <v>41594</v>
      </c>
      <c r="I943" s="20">
        <v>0.5833333333333334</v>
      </c>
      <c r="J943" t="s">
        <v>860</v>
      </c>
    </row>
    <row r="944" spans="1:10" ht="12.75">
      <c r="A944" t="s">
        <v>858</v>
      </c>
      <c r="B944" t="s">
        <v>318</v>
      </c>
      <c r="C944" t="s">
        <v>218</v>
      </c>
      <c r="D944">
        <v>1</v>
      </c>
      <c r="E944" t="s">
        <v>259</v>
      </c>
      <c r="F944" t="s">
        <v>873</v>
      </c>
      <c r="G944" t="s">
        <v>210</v>
      </c>
      <c r="H944" s="15">
        <v>41594</v>
      </c>
      <c r="I944" s="20">
        <v>0.5833333333333334</v>
      </c>
      <c r="J944" t="s">
        <v>436</v>
      </c>
    </row>
    <row r="945" spans="1:10" ht="12.75">
      <c r="A945" t="s">
        <v>858</v>
      </c>
      <c r="B945" t="s">
        <v>318</v>
      </c>
      <c r="C945" t="s">
        <v>218</v>
      </c>
      <c r="D945">
        <v>1</v>
      </c>
      <c r="E945" t="s">
        <v>330</v>
      </c>
      <c r="F945" t="s">
        <v>884</v>
      </c>
      <c r="G945" t="s">
        <v>384</v>
      </c>
      <c r="H945" s="15">
        <v>41594</v>
      </c>
      <c r="I945" s="20">
        <v>0.5</v>
      </c>
      <c r="J945" t="s">
        <v>490</v>
      </c>
    </row>
    <row r="946" spans="1:10" ht="12.75">
      <c r="A946" t="s">
        <v>858</v>
      </c>
      <c r="B946" t="s">
        <v>318</v>
      </c>
      <c r="C946" t="s">
        <v>218</v>
      </c>
      <c r="D946">
        <v>1</v>
      </c>
      <c r="E946" t="s">
        <v>330</v>
      </c>
      <c r="F946" t="s">
        <v>884</v>
      </c>
      <c r="G946" t="s">
        <v>384</v>
      </c>
      <c r="H946" s="15">
        <v>41594</v>
      </c>
      <c r="I946" s="20">
        <v>0.5</v>
      </c>
      <c r="J946" t="s">
        <v>439</v>
      </c>
    </row>
    <row r="947" spans="1:10" ht="12.75">
      <c r="A947" t="s">
        <v>858</v>
      </c>
      <c r="B947" t="s">
        <v>318</v>
      </c>
      <c r="C947" t="s">
        <v>218</v>
      </c>
      <c r="D947">
        <v>2</v>
      </c>
      <c r="E947" t="s">
        <v>272</v>
      </c>
      <c r="F947" t="s">
        <v>273</v>
      </c>
      <c r="G947" t="s">
        <v>181</v>
      </c>
      <c r="H947" s="15">
        <v>41597</v>
      </c>
      <c r="I947" s="20">
        <v>0.625</v>
      </c>
      <c r="J947" t="s">
        <v>223</v>
      </c>
    </row>
    <row r="948" spans="1:10" ht="12.75">
      <c r="A948" t="s">
        <v>858</v>
      </c>
      <c r="B948" t="s">
        <v>318</v>
      </c>
      <c r="C948" t="s">
        <v>218</v>
      </c>
      <c r="D948">
        <v>2</v>
      </c>
      <c r="E948" t="s">
        <v>875</v>
      </c>
      <c r="F948" t="s">
        <v>517</v>
      </c>
      <c r="G948" t="s">
        <v>885</v>
      </c>
      <c r="H948" s="15">
        <v>41601</v>
      </c>
      <c r="I948" s="20">
        <v>0.625</v>
      </c>
      <c r="J948" t="s">
        <v>231</v>
      </c>
    </row>
    <row r="949" spans="1:10" ht="12.75">
      <c r="A949" t="s">
        <v>858</v>
      </c>
      <c r="B949" t="s">
        <v>318</v>
      </c>
      <c r="C949" t="s">
        <v>218</v>
      </c>
      <c r="D949">
        <v>2</v>
      </c>
      <c r="E949" t="s">
        <v>876</v>
      </c>
      <c r="F949" t="s">
        <v>877</v>
      </c>
      <c r="G949" t="s">
        <v>872</v>
      </c>
      <c r="H949" s="15">
        <v>41598</v>
      </c>
      <c r="I949" s="20">
        <v>0.7083333333333334</v>
      </c>
      <c r="J949" t="s">
        <v>223</v>
      </c>
    </row>
    <row r="950" spans="1:10" ht="12.75">
      <c r="A950" t="s">
        <v>858</v>
      </c>
      <c r="B950" t="s">
        <v>318</v>
      </c>
      <c r="C950" t="s">
        <v>218</v>
      </c>
      <c r="D950">
        <v>2</v>
      </c>
      <c r="E950" t="s">
        <v>878</v>
      </c>
      <c r="F950" t="s">
        <v>880</v>
      </c>
      <c r="G950" t="s">
        <v>440</v>
      </c>
      <c r="H950" s="15">
        <v>41596</v>
      </c>
      <c r="I950" s="20">
        <v>0.7083333333333334</v>
      </c>
      <c r="J950" t="s">
        <v>400</v>
      </c>
    </row>
    <row r="951" spans="1:10" ht="12.75">
      <c r="A951" t="s">
        <v>858</v>
      </c>
      <c r="B951" t="s">
        <v>318</v>
      </c>
      <c r="C951" t="s">
        <v>218</v>
      </c>
      <c r="D951">
        <v>2</v>
      </c>
      <c r="E951" t="s">
        <v>881</v>
      </c>
      <c r="F951" t="s">
        <v>882</v>
      </c>
      <c r="G951" t="s">
        <v>181</v>
      </c>
      <c r="H951" s="15">
        <v>41599</v>
      </c>
      <c r="I951" s="20">
        <v>0.4583333333333333</v>
      </c>
      <c r="J951" t="s">
        <v>140</v>
      </c>
    </row>
    <row r="952" spans="1:10" ht="12.75">
      <c r="A952" t="s">
        <v>858</v>
      </c>
      <c r="B952" t="s">
        <v>318</v>
      </c>
      <c r="C952" t="s">
        <v>218</v>
      </c>
      <c r="D952">
        <v>2</v>
      </c>
      <c r="E952" t="s">
        <v>787</v>
      </c>
      <c r="F952" t="s">
        <v>788</v>
      </c>
      <c r="G952" t="s">
        <v>413</v>
      </c>
      <c r="H952" s="15">
        <v>41602</v>
      </c>
      <c r="I952" s="20">
        <v>0.4583333333333333</v>
      </c>
      <c r="J952" t="s">
        <v>221</v>
      </c>
    </row>
    <row r="953" spans="1:10" ht="12.75">
      <c r="A953" t="s">
        <v>858</v>
      </c>
      <c r="B953" t="s">
        <v>318</v>
      </c>
      <c r="C953" t="s">
        <v>218</v>
      </c>
      <c r="D953">
        <v>2</v>
      </c>
      <c r="E953" t="s">
        <v>344</v>
      </c>
      <c r="F953" t="s">
        <v>418</v>
      </c>
      <c r="G953" t="s">
        <v>440</v>
      </c>
      <c r="H953" s="15">
        <v>41600</v>
      </c>
      <c r="I953" s="20">
        <v>0.7083333333333334</v>
      </c>
      <c r="J953" t="s">
        <v>190</v>
      </c>
    </row>
    <row r="954" spans="1:10" ht="12.75">
      <c r="A954" t="s">
        <v>886</v>
      </c>
      <c r="B954" s="19">
        <v>1</v>
      </c>
      <c r="C954" t="s">
        <v>130</v>
      </c>
      <c r="D954">
        <v>1</v>
      </c>
      <c r="E954" t="s">
        <v>131</v>
      </c>
      <c r="F954" t="s">
        <v>132</v>
      </c>
      <c r="G954" t="s">
        <v>258</v>
      </c>
      <c r="H954" s="15">
        <v>41596</v>
      </c>
      <c r="I954" s="20">
        <v>0.375</v>
      </c>
      <c r="J954" t="s">
        <v>217</v>
      </c>
    </row>
    <row r="955" spans="1:10" ht="12.75">
      <c r="A955" t="s">
        <v>886</v>
      </c>
      <c r="B955" s="19">
        <v>1</v>
      </c>
      <c r="C955" t="s">
        <v>130</v>
      </c>
      <c r="D955">
        <v>1</v>
      </c>
      <c r="E955" t="s">
        <v>131</v>
      </c>
      <c r="F955" t="s">
        <v>132</v>
      </c>
      <c r="G955" t="s">
        <v>258</v>
      </c>
      <c r="H955" s="15">
        <v>41596</v>
      </c>
      <c r="I955" s="20">
        <v>0.375</v>
      </c>
      <c r="J955" t="s">
        <v>231</v>
      </c>
    </row>
    <row r="956" spans="1:10" ht="12.75">
      <c r="A956" t="s">
        <v>886</v>
      </c>
      <c r="B956" s="19">
        <v>1</v>
      </c>
      <c r="C956" t="s">
        <v>130</v>
      </c>
      <c r="D956">
        <v>1</v>
      </c>
      <c r="E956" t="s">
        <v>137</v>
      </c>
      <c r="F956" t="s">
        <v>887</v>
      </c>
      <c r="G956" t="s">
        <v>888</v>
      </c>
      <c r="H956" s="15">
        <v>41600</v>
      </c>
      <c r="I956" s="20">
        <v>0.375</v>
      </c>
      <c r="J956" t="s">
        <v>144</v>
      </c>
    </row>
    <row r="957" spans="1:10" ht="12.75">
      <c r="A957" t="s">
        <v>886</v>
      </c>
      <c r="B957" s="19">
        <v>1</v>
      </c>
      <c r="C957" t="s">
        <v>130</v>
      </c>
      <c r="D957">
        <v>1</v>
      </c>
      <c r="E957" t="s">
        <v>137</v>
      </c>
      <c r="F957" t="s">
        <v>887</v>
      </c>
      <c r="G957" t="s">
        <v>888</v>
      </c>
      <c r="H957" s="15">
        <v>41600</v>
      </c>
      <c r="I957" s="20">
        <v>0.375</v>
      </c>
      <c r="J957" t="s">
        <v>149</v>
      </c>
    </row>
    <row r="958" spans="1:10" ht="12.75">
      <c r="A958" t="s">
        <v>886</v>
      </c>
      <c r="B958" s="19">
        <v>1</v>
      </c>
      <c r="C958" t="s">
        <v>130</v>
      </c>
      <c r="D958">
        <v>1</v>
      </c>
      <c r="E958" t="s">
        <v>422</v>
      </c>
      <c r="F958" t="s">
        <v>423</v>
      </c>
      <c r="G958" t="s">
        <v>889</v>
      </c>
      <c r="H958" s="15">
        <v>41597</v>
      </c>
      <c r="I958" s="20">
        <v>0.375</v>
      </c>
      <c r="J958" t="s">
        <v>305</v>
      </c>
    </row>
    <row r="959" spans="1:10" ht="12.75">
      <c r="A959" t="s">
        <v>886</v>
      </c>
      <c r="B959" s="19">
        <v>1</v>
      </c>
      <c r="C959" t="s">
        <v>130</v>
      </c>
      <c r="D959">
        <v>1</v>
      </c>
      <c r="E959" t="s">
        <v>422</v>
      </c>
      <c r="F959" t="s">
        <v>423</v>
      </c>
      <c r="G959" t="s">
        <v>889</v>
      </c>
      <c r="H959" s="15">
        <v>41595</v>
      </c>
      <c r="I959" s="20">
        <v>0.6875</v>
      </c>
      <c r="J959" t="s">
        <v>890</v>
      </c>
    </row>
    <row r="960" spans="1:10" ht="12.75">
      <c r="A960" t="s">
        <v>886</v>
      </c>
      <c r="B960" s="19">
        <v>1</v>
      </c>
      <c r="C960" t="s">
        <v>130</v>
      </c>
      <c r="D960">
        <v>1</v>
      </c>
      <c r="E960" t="s">
        <v>150</v>
      </c>
      <c r="F960" t="s">
        <v>891</v>
      </c>
      <c r="G960" t="s">
        <v>888</v>
      </c>
      <c r="H960" s="15">
        <v>41594</v>
      </c>
      <c r="I960" s="20">
        <v>0.5</v>
      </c>
      <c r="J960" t="s">
        <v>892</v>
      </c>
    </row>
    <row r="961" spans="1:10" ht="12.75">
      <c r="A961" t="s">
        <v>886</v>
      </c>
      <c r="B961" s="19">
        <v>1</v>
      </c>
      <c r="C961" t="s">
        <v>130</v>
      </c>
      <c r="D961">
        <v>1</v>
      </c>
      <c r="E961" t="s">
        <v>150</v>
      </c>
      <c r="F961" t="s">
        <v>891</v>
      </c>
      <c r="G961" t="s">
        <v>888</v>
      </c>
      <c r="H961" s="15">
        <v>41594</v>
      </c>
      <c r="I961" s="20">
        <v>0.5</v>
      </c>
      <c r="J961" t="s">
        <v>890</v>
      </c>
    </row>
    <row r="962" spans="1:10" ht="12.75">
      <c r="A962" t="s">
        <v>886</v>
      </c>
      <c r="B962" s="19">
        <v>1</v>
      </c>
      <c r="C962" t="s">
        <v>130</v>
      </c>
      <c r="D962">
        <v>1</v>
      </c>
      <c r="E962" t="s">
        <v>155</v>
      </c>
      <c r="F962" t="s">
        <v>893</v>
      </c>
      <c r="G962" t="s">
        <v>157</v>
      </c>
      <c r="H962" s="15">
        <v>41595</v>
      </c>
      <c r="I962" s="20">
        <v>0.6041666666666666</v>
      </c>
      <c r="J962" t="s">
        <v>894</v>
      </c>
    </row>
    <row r="963" spans="1:10" ht="12.75">
      <c r="A963" t="s">
        <v>886</v>
      </c>
      <c r="B963" s="19">
        <v>1</v>
      </c>
      <c r="C963" t="s">
        <v>130</v>
      </c>
      <c r="D963">
        <v>1</v>
      </c>
      <c r="E963" t="s">
        <v>895</v>
      </c>
      <c r="F963" t="s">
        <v>896</v>
      </c>
      <c r="G963" t="s">
        <v>897</v>
      </c>
      <c r="H963" s="15">
        <v>41599</v>
      </c>
      <c r="I963" s="20">
        <v>0.375</v>
      </c>
      <c r="J963" t="s">
        <v>134</v>
      </c>
    </row>
    <row r="964" spans="1:10" ht="12.75">
      <c r="A964" t="s">
        <v>886</v>
      </c>
      <c r="B964" s="19">
        <v>1</v>
      </c>
      <c r="C964" t="s">
        <v>130</v>
      </c>
      <c r="D964">
        <v>1</v>
      </c>
      <c r="E964" t="s">
        <v>895</v>
      </c>
      <c r="F964" t="s">
        <v>896</v>
      </c>
      <c r="G964" t="s">
        <v>897</v>
      </c>
      <c r="H964" s="15">
        <v>41599</v>
      </c>
      <c r="I964" s="20">
        <v>0.375</v>
      </c>
      <c r="J964" t="s">
        <v>136</v>
      </c>
    </row>
    <row r="965" spans="1:10" ht="12.75">
      <c r="A965" t="s">
        <v>886</v>
      </c>
      <c r="B965" s="19">
        <v>1</v>
      </c>
      <c r="C965" t="s">
        <v>130</v>
      </c>
      <c r="D965">
        <v>1</v>
      </c>
      <c r="E965" t="s">
        <v>898</v>
      </c>
      <c r="F965" t="s">
        <v>899</v>
      </c>
      <c r="G965" t="s">
        <v>900</v>
      </c>
      <c r="H965" s="15">
        <v>41601</v>
      </c>
      <c r="I965" s="20">
        <v>0.375</v>
      </c>
      <c r="J965" t="s">
        <v>136</v>
      </c>
    </row>
    <row r="966" spans="1:10" ht="12.75">
      <c r="A966" t="s">
        <v>886</v>
      </c>
      <c r="B966" s="19">
        <v>1</v>
      </c>
      <c r="C966" t="s">
        <v>130</v>
      </c>
      <c r="D966">
        <v>1</v>
      </c>
      <c r="E966" t="s">
        <v>898</v>
      </c>
      <c r="F966" t="s">
        <v>899</v>
      </c>
      <c r="G966" t="s">
        <v>900</v>
      </c>
      <c r="H966" s="15">
        <v>41601</v>
      </c>
      <c r="I966" s="20">
        <v>0.375</v>
      </c>
      <c r="J966" t="s">
        <v>149</v>
      </c>
    </row>
    <row r="967" spans="1:10" ht="12.75">
      <c r="A967" t="s">
        <v>886</v>
      </c>
      <c r="B967" s="19">
        <v>1</v>
      </c>
      <c r="C967" t="s">
        <v>130</v>
      </c>
      <c r="D967">
        <v>1</v>
      </c>
      <c r="E967" t="s">
        <v>160</v>
      </c>
      <c r="F967" t="s">
        <v>161</v>
      </c>
      <c r="G967" t="s">
        <v>901</v>
      </c>
      <c r="H967" s="15">
        <v>41598</v>
      </c>
      <c r="I967" s="20">
        <v>0.4583333333333333</v>
      </c>
      <c r="J967" t="s">
        <v>247</v>
      </c>
    </row>
    <row r="968" spans="1:10" ht="12.75">
      <c r="A968" t="s">
        <v>886</v>
      </c>
      <c r="B968" s="19">
        <v>1</v>
      </c>
      <c r="C968" t="s">
        <v>130</v>
      </c>
      <c r="D968">
        <v>1</v>
      </c>
      <c r="E968" t="s">
        <v>160</v>
      </c>
      <c r="F968" t="s">
        <v>161</v>
      </c>
      <c r="G968" t="s">
        <v>901</v>
      </c>
      <c r="H968" s="15">
        <v>41598</v>
      </c>
      <c r="I968" s="20">
        <v>0.4583333333333333</v>
      </c>
      <c r="J968" t="s">
        <v>197</v>
      </c>
    </row>
    <row r="969" spans="1:10" ht="12.75">
      <c r="A969" t="s">
        <v>886</v>
      </c>
      <c r="B969" s="19">
        <v>1</v>
      </c>
      <c r="C969" t="s">
        <v>130</v>
      </c>
      <c r="D969">
        <v>1</v>
      </c>
      <c r="E969" t="s">
        <v>166</v>
      </c>
      <c r="F969" t="s">
        <v>902</v>
      </c>
      <c r="G969" t="s">
        <v>903</v>
      </c>
      <c r="H969" s="15">
        <v>41594</v>
      </c>
      <c r="I969" s="20">
        <v>0.5833333333333334</v>
      </c>
      <c r="J969" t="s">
        <v>904</v>
      </c>
    </row>
    <row r="970" spans="1:10" ht="12.75">
      <c r="A970" t="s">
        <v>886</v>
      </c>
      <c r="B970" s="19">
        <v>1</v>
      </c>
      <c r="C970" t="s">
        <v>130</v>
      </c>
      <c r="D970">
        <v>2</v>
      </c>
      <c r="E970" t="s">
        <v>171</v>
      </c>
      <c r="F970" t="s">
        <v>172</v>
      </c>
      <c r="G970" t="s">
        <v>274</v>
      </c>
      <c r="H970" s="15">
        <v>41597</v>
      </c>
      <c r="I970" s="20">
        <v>0.5416666666666666</v>
      </c>
      <c r="J970" t="s">
        <v>221</v>
      </c>
    </row>
    <row r="971" spans="1:10" ht="12.75">
      <c r="A971" t="s">
        <v>886</v>
      </c>
      <c r="B971" s="19">
        <v>1</v>
      </c>
      <c r="C971" t="s">
        <v>130</v>
      </c>
      <c r="D971">
        <v>2</v>
      </c>
      <c r="E971" t="s">
        <v>191</v>
      </c>
      <c r="F971" t="s">
        <v>433</v>
      </c>
      <c r="G971" t="s">
        <v>888</v>
      </c>
      <c r="H971" s="15">
        <v>41599</v>
      </c>
      <c r="I971" s="20">
        <v>0.7083333333333334</v>
      </c>
      <c r="J971" t="s">
        <v>306</v>
      </c>
    </row>
    <row r="972" spans="1:10" ht="12.75">
      <c r="A972" t="s">
        <v>886</v>
      </c>
      <c r="B972" s="19">
        <v>1</v>
      </c>
      <c r="C972" t="s">
        <v>130</v>
      </c>
      <c r="D972">
        <v>2</v>
      </c>
      <c r="E972" t="s">
        <v>905</v>
      </c>
      <c r="F972" t="s">
        <v>906</v>
      </c>
      <c r="G972" t="s">
        <v>250</v>
      </c>
      <c r="H972" s="15">
        <v>41599</v>
      </c>
      <c r="I972" s="20">
        <v>0.5416666666666666</v>
      </c>
      <c r="J972" t="s">
        <v>306</v>
      </c>
    </row>
    <row r="973" spans="1:10" ht="12.75">
      <c r="A973" t="s">
        <v>886</v>
      </c>
      <c r="B973" s="19">
        <v>1</v>
      </c>
      <c r="C973" t="s">
        <v>130</v>
      </c>
      <c r="D973">
        <v>2</v>
      </c>
      <c r="E973" t="s">
        <v>907</v>
      </c>
      <c r="F973" t="s">
        <v>908</v>
      </c>
      <c r="G973" t="s">
        <v>909</v>
      </c>
      <c r="H973" s="15">
        <v>41601</v>
      </c>
      <c r="I973" s="20">
        <v>0.5416666666666666</v>
      </c>
      <c r="J973" t="s">
        <v>221</v>
      </c>
    </row>
    <row r="974" spans="1:10" ht="12.75">
      <c r="A974" t="s">
        <v>886</v>
      </c>
      <c r="B974" s="19">
        <v>1</v>
      </c>
      <c r="C974" t="s">
        <v>130</v>
      </c>
      <c r="D974">
        <v>2</v>
      </c>
      <c r="E974" t="s">
        <v>910</v>
      </c>
      <c r="F974" t="s">
        <v>911</v>
      </c>
      <c r="G974" t="s">
        <v>912</v>
      </c>
      <c r="H974" s="15">
        <v>41598</v>
      </c>
      <c r="I974" s="20">
        <v>0.625</v>
      </c>
      <c r="J974" t="s">
        <v>221</v>
      </c>
    </row>
    <row r="975" spans="1:10" ht="12.75">
      <c r="A975" t="s">
        <v>886</v>
      </c>
      <c r="B975" s="19">
        <v>1</v>
      </c>
      <c r="C975" t="s">
        <v>130</v>
      </c>
      <c r="D975">
        <v>2</v>
      </c>
      <c r="E975" t="s">
        <v>913</v>
      </c>
      <c r="F975" t="s">
        <v>914</v>
      </c>
      <c r="G975" t="s">
        <v>915</v>
      </c>
      <c r="H975" s="15">
        <v>41600</v>
      </c>
      <c r="I975" s="20">
        <v>0.5625</v>
      </c>
      <c r="J975" t="s">
        <v>305</v>
      </c>
    </row>
    <row r="976" spans="1:10" ht="12.75">
      <c r="A976" t="s">
        <v>886</v>
      </c>
      <c r="B976" s="19">
        <v>1</v>
      </c>
      <c r="C976" t="s">
        <v>130</v>
      </c>
      <c r="D976">
        <v>2</v>
      </c>
      <c r="E976" t="s">
        <v>916</v>
      </c>
      <c r="F976" t="s">
        <v>917</v>
      </c>
      <c r="G976" t="s">
        <v>901</v>
      </c>
      <c r="H976" s="15">
        <v>41596</v>
      </c>
      <c r="I976" s="20">
        <v>0.625</v>
      </c>
      <c r="J976" t="s">
        <v>221</v>
      </c>
    </row>
    <row r="977" spans="1:10" ht="12.75">
      <c r="A977" t="s">
        <v>886</v>
      </c>
      <c r="B977" t="s">
        <v>318</v>
      </c>
      <c r="C977" t="s">
        <v>130</v>
      </c>
      <c r="D977">
        <v>1</v>
      </c>
      <c r="E977" t="s">
        <v>238</v>
      </c>
      <c r="F977" t="s">
        <v>918</v>
      </c>
      <c r="G977" t="s">
        <v>489</v>
      </c>
      <c r="H977" s="15">
        <v>41595</v>
      </c>
      <c r="I977" s="20">
        <v>0.6041666666666666</v>
      </c>
      <c r="J977" t="s">
        <v>919</v>
      </c>
    </row>
    <row r="978" spans="1:10" ht="12.75">
      <c r="A978" t="s">
        <v>886</v>
      </c>
      <c r="B978" t="s">
        <v>318</v>
      </c>
      <c r="C978" t="s">
        <v>130</v>
      </c>
      <c r="D978">
        <v>1</v>
      </c>
      <c r="E978" t="s">
        <v>238</v>
      </c>
      <c r="F978" t="s">
        <v>918</v>
      </c>
      <c r="G978" t="s">
        <v>489</v>
      </c>
      <c r="H978" s="15">
        <v>41595</v>
      </c>
      <c r="I978" s="20">
        <v>0.6041666666666666</v>
      </c>
      <c r="J978" t="s">
        <v>920</v>
      </c>
    </row>
    <row r="979" spans="1:10" ht="12.75">
      <c r="A979" t="s">
        <v>886</v>
      </c>
      <c r="B979" t="s">
        <v>318</v>
      </c>
      <c r="C979" t="s">
        <v>130</v>
      </c>
      <c r="D979">
        <v>1</v>
      </c>
      <c r="E979" t="s">
        <v>389</v>
      </c>
      <c r="F979" t="s">
        <v>921</v>
      </c>
      <c r="G979" t="s">
        <v>922</v>
      </c>
      <c r="H979" s="15">
        <v>41595</v>
      </c>
      <c r="I979" s="20">
        <v>0.6875</v>
      </c>
      <c r="J979" t="s">
        <v>474</v>
      </c>
    </row>
    <row r="980" spans="1:10" ht="12.75">
      <c r="A980" t="s">
        <v>886</v>
      </c>
      <c r="B980" t="s">
        <v>318</v>
      </c>
      <c r="C980" t="s">
        <v>130</v>
      </c>
      <c r="D980">
        <v>1</v>
      </c>
      <c r="E980" t="s">
        <v>389</v>
      </c>
      <c r="F980" t="s">
        <v>921</v>
      </c>
      <c r="G980" t="s">
        <v>922</v>
      </c>
      <c r="H980" s="15">
        <v>41595</v>
      </c>
      <c r="I980" s="20">
        <v>0.6875</v>
      </c>
      <c r="J980" t="s">
        <v>498</v>
      </c>
    </row>
    <row r="981" spans="1:10" ht="12.75">
      <c r="A981" t="s">
        <v>886</v>
      </c>
      <c r="B981" t="s">
        <v>318</v>
      </c>
      <c r="C981" t="s">
        <v>130</v>
      </c>
      <c r="D981">
        <v>1</v>
      </c>
      <c r="E981" t="s">
        <v>248</v>
      </c>
      <c r="F981" t="s">
        <v>249</v>
      </c>
      <c r="G981" t="s">
        <v>901</v>
      </c>
      <c r="H981" s="15">
        <v>41598</v>
      </c>
      <c r="I981" s="20">
        <v>0.4583333333333333</v>
      </c>
      <c r="J981" t="s">
        <v>145</v>
      </c>
    </row>
    <row r="982" spans="1:10" ht="12.75">
      <c r="A982" t="s">
        <v>886</v>
      </c>
      <c r="B982" t="s">
        <v>318</v>
      </c>
      <c r="C982" t="s">
        <v>130</v>
      </c>
      <c r="D982">
        <v>1</v>
      </c>
      <c r="E982" t="s">
        <v>248</v>
      </c>
      <c r="F982" t="s">
        <v>249</v>
      </c>
      <c r="G982" t="s">
        <v>901</v>
      </c>
      <c r="H982" s="15">
        <v>41598</v>
      </c>
      <c r="I982" s="20">
        <v>0.4583333333333333</v>
      </c>
      <c r="J982" t="s">
        <v>220</v>
      </c>
    </row>
    <row r="983" spans="1:10" ht="12.75">
      <c r="A983" t="s">
        <v>886</v>
      </c>
      <c r="B983" t="s">
        <v>318</v>
      </c>
      <c r="C983" t="s">
        <v>130</v>
      </c>
      <c r="D983">
        <v>1</v>
      </c>
      <c r="E983" t="s">
        <v>248</v>
      </c>
      <c r="F983" t="s">
        <v>249</v>
      </c>
      <c r="G983" t="s">
        <v>901</v>
      </c>
      <c r="H983" s="15">
        <v>41598</v>
      </c>
      <c r="I983" s="20">
        <v>0.4583333333333333</v>
      </c>
      <c r="J983" t="s">
        <v>144</v>
      </c>
    </row>
    <row r="984" spans="1:10" ht="12.75">
      <c r="A984" t="s">
        <v>886</v>
      </c>
      <c r="B984" t="s">
        <v>318</v>
      </c>
      <c r="C984" t="s">
        <v>130</v>
      </c>
      <c r="D984">
        <v>1</v>
      </c>
      <c r="E984" t="s">
        <v>254</v>
      </c>
      <c r="F984" t="s">
        <v>255</v>
      </c>
      <c r="G984" t="s">
        <v>897</v>
      </c>
      <c r="H984" s="15">
        <v>41600</v>
      </c>
      <c r="I984" s="20">
        <v>0.375</v>
      </c>
      <c r="J984" t="s">
        <v>220</v>
      </c>
    </row>
    <row r="985" spans="1:10" ht="12.75">
      <c r="A985" t="s">
        <v>886</v>
      </c>
      <c r="B985" t="s">
        <v>318</v>
      </c>
      <c r="C985" t="s">
        <v>130</v>
      </c>
      <c r="D985">
        <v>1</v>
      </c>
      <c r="E985" t="s">
        <v>254</v>
      </c>
      <c r="F985" t="s">
        <v>255</v>
      </c>
      <c r="G985" t="s">
        <v>897</v>
      </c>
      <c r="H985" s="15">
        <v>41600</v>
      </c>
      <c r="I985" s="20">
        <v>0.375</v>
      </c>
      <c r="J985" t="s">
        <v>306</v>
      </c>
    </row>
    <row r="986" spans="1:10" ht="12.75">
      <c r="A986" t="s">
        <v>886</v>
      </c>
      <c r="B986" t="s">
        <v>318</v>
      </c>
      <c r="C986" t="s">
        <v>130</v>
      </c>
      <c r="D986">
        <v>1</v>
      </c>
      <c r="E986" t="s">
        <v>256</v>
      </c>
      <c r="F986" t="s">
        <v>257</v>
      </c>
      <c r="G986" t="s">
        <v>258</v>
      </c>
      <c r="H986" s="15">
        <v>41596</v>
      </c>
      <c r="I986" s="20">
        <v>0.375</v>
      </c>
      <c r="J986" t="s">
        <v>189</v>
      </c>
    </row>
    <row r="987" spans="1:10" ht="12.75">
      <c r="A987" t="s">
        <v>886</v>
      </c>
      <c r="B987" t="s">
        <v>318</v>
      </c>
      <c r="C987" t="s">
        <v>130</v>
      </c>
      <c r="D987">
        <v>1</v>
      </c>
      <c r="E987" t="s">
        <v>256</v>
      </c>
      <c r="F987" t="s">
        <v>257</v>
      </c>
      <c r="G987" t="s">
        <v>258</v>
      </c>
      <c r="H987" s="15">
        <v>41596</v>
      </c>
      <c r="I987" s="20">
        <v>0.375</v>
      </c>
      <c r="J987" t="s">
        <v>223</v>
      </c>
    </row>
    <row r="988" spans="1:10" ht="12.75">
      <c r="A988" t="s">
        <v>886</v>
      </c>
      <c r="B988" t="s">
        <v>318</v>
      </c>
      <c r="C988" t="s">
        <v>130</v>
      </c>
      <c r="D988">
        <v>1</v>
      </c>
      <c r="E988" t="s">
        <v>923</v>
      </c>
      <c r="F988" t="s">
        <v>924</v>
      </c>
      <c r="G988" t="s">
        <v>897</v>
      </c>
      <c r="H988" s="15">
        <v>41599</v>
      </c>
      <c r="I988" s="20">
        <v>0.375</v>
      </c>
      <c r="J988" t="s">
        <v>145</v>
      </c>
    </row>
    <row r="989" spans="1:10" ht="12.75">
      <c r="A989" t="s">
        <v>886</v>
      </c>
      <c r="B989" t="s">
        <v>318</v>
      </c>
      <c r="C989" t="s">
        <v>130</v>
      </c>
      <c r="D989">
        <v>1</v>
      </c>
      <c r="E989" t="s">
        <v>923</v>
      </c>
      <c r="F989" t="s">
        <v>924</v>
      </c>
      <c r="G989" t="s">
        <v>897</v>
      </c>
      <c r="H989" s="15">
        <v>41599</v>
      </c>
      <c r="I989" s="20">
        <v>0.375</v>
      </c>
      <c r="J989" t="s">
        <v>220</v>
      </c>
    </row>
    <row r="990" spans="1:10" ht="12.75">
      <c r="A990" t="s">
        <v>886</v>
      </c>
      <c r="B990" t="s">
        <v>318</v>
      </c>
      <c r="C990" t="s">
        <v>130</v>
      </c>
      <c r="D990">
        <v>1</v>
      </c>
      <c r="E990" t="s">
        <v>925</v>
      </c>
      <c r="F990" t="s">
        <v>376</v>
      </c>
      <c r="G990" t="s">
        <v>900</v>
      </c>
      <c r="H990" s="15">
        <v>41601</v>
      </c>
      <c r="I990" s="20">
        <v>0.375</v>
      </c>
      <c r="J990" t="s">
        <v>220</v>
      </c>
    </row>
    <row r="991" spans="1:10" ht="12.75">
      <c r="A991" t="s">
        <v>886</v>
      </c>
      <c r="B991" t="s">
        <v>318</v>
      </c>
      <c r="C991" t="s">
        <v>130</v>
      </c>
      <c r="D991">
        <v>1</v>
      </c>
      <c r="E991" t="s">
        <v>925</v>
      </c>
      <c r="F991" t="s">
        <v>376</v>
      </c>
      <c r="G991" t="s">
        <v>900</v>
      </c>
      <c r="H991" s="15">
        <v>41601</v>
      </c>
      <c r="I991" s="20">
        <v>0.375</v>
      </c>
      <c r="J991" t="s">
        <v>145</v>
      </c>
    </row>
    <row r="992" spans="1:10" ht="12.75">
      <c r="A992" t="s">
        <v>886</v>
      </c>
      <c r="B992" t="s">
        <v>318</v>
      </c>
      <c r="C992" t="s">
        <v>130</v>
      </c>
      <c r="D992">
        <v>1</v>
      </c>
      <c r="E992" t="s">
        <v>925</v>
      </c>
      <c r="F992" t="s">
        <v>376</v>
      </c>
      <c r="G992" t="s">
        <v>901</v>
      </c>
      <c r="H992" s="15">
        <v>41601</v>
      </c>
      <c r="I992" s="20">
        <v>0.375</v>
      </c>
      <c r="J992" t="s">
        <v>144</v>
      </c>
    </row>
    <row r="993" spans="1:10" ht="12.75">
      <c r="A993" t="s">
        <v>886</v>
      </c>
      <c r="B993" t="s">
        <v>318</v>
      </c>
      <c r="C993" t="s">
        <v>130</v>
      </c>
      <c r="D993">
        <v>1</v>
      </c>
      <c r="E993" t="s">
        <v>259</v>
      </c>
      <c r="F993" t="s">
        <v>926</v>
      </c>
      <c r="G993" t="s">
        <v>694</v>
      </c>
      <c r="H993" s="15">
        <v>41594</v>
      </c>
      <c r="I993" s="20">
        <v>0.5833333333333334</v>
      </c>
      <c r="J993" t="s">
        <v>927</v>
      </c>
    </row>
    <row r="994" spans="1:10" ht="12.75">
      <c r="A994" t="s">
        <v>886</v>
      </c>
      <c r="B994" t="s">
        <v>318</v>
      </c>
      <c r="C994" t="s">
        <v>130</v>
      </c>
      <c r="D994">
        <v>1</v>
      </c>
      <c r="E994" t="s">
        <v>259</v>
      </c>
      <c r="F994" t="s">
        <v>926</v>
      </c>
      <c r="G994" t="s">
        <v>694</v>
      </c>
      <c r="H994" s="15">
        <v>41594</v>
      </c>
      <c r="I994" s="20">
        <v>0.5833333333333334</v>
      </c>
      <c r="J994" t="s">
        <v>920</v>
      </c>
    </row>
    <row r="995" spans="1:10" ht="12.75">
      <c r="A995" t="s">
        <v>886</v>
      </c>
      <c r="B995" t="s">
        <v>318</v>
      </c>
      <c r="C995" t="s">
        <v>130</v>
      </c>
      <c r="D995">
        <v>1</v>
      </c>
      <c r="E995" t="s">
        <v>330</v>
      </c>
      <c r="F995" t="s">
        <v>401</v>
      </c>
      <c r="G995" t="s">
        <v>888</v>
      </c>
      <c r="H995" s="15">
        <v>41594</v>
      </c>
      <c r="I995" s="20">
        <v>0.5</v>
      </c>
      <c r="J995" t="s">
        <v>474</v>
      </c>
    </row>
    <row r="996" spans="1:10" ht="12.75">
      <c r="A996" t="s">
        <v>886</v>
      </c>
      <c r="B996" t="s">
        <v>318</v>
      </c>
      <c r="C996" t="s">
        <v>130</v>
      </c>
      <c r="D996">
        <v>1</v>
      </c>
      <c r="E996" t="s">
        <v>330</v>
      </c>
      <c r="F996" t="s">
        <v>401</v>
      </c>
      <c r="G996" t="s">
        <v>888</v>
      </c>
      <c r="H996" s="15">
        <v>41594</v>
      </c>
      <c r="I996" s="20">
        <v>0.5</v>
      </c>
      <c r="J996" t="s">
        <v>498</v>
      </c>
    </row>
    <row r="997" spans="1:10" ht="12.75">
      <c r="A997" t="s">
        <v>886</v>
      </c>
      <c r="B997" t="s">
        <v>318</v>
      </c>
      <c r="C997" t="s">
        <v>130</v>
      </c>
      <c r="D997">
        <v>2</v>
      </c>
      <c r="E997" t="s">
        <v>272</v>
      </c>
      <c r="F997" t="s">
        <v>273</v>
      </c>
      <c r="G997" t="s">
        <v>274</v>
      </c>
      <c r="H997" s="15">
        <v>41597</v>
      </c>
      <c r="I997" s="20">
        <v>0.5416666666666666</v>
      </c>
      <c r="J997" t="s">
        <v>145</v>
      </c>
    </row>
    <row r="998" spans="1:10" ht="12.75">
      <c r="A998" t="s">
        <v>886</v>
      </c>
      <c r="B998" t="s">
        <v>318</v>
      </c>
      <c r="C998" t="s">
        <v>130</v>
      </c>
      <c r="D998">
        <v>2</v>
      </c>
      <c r="E998" t="s">
        <v>272</v>
      </c>
      <c r="F998" t="s">
        <v>273</v>
      </c>
      <c r="G998" t="s">
        <v>274</v>
      </c>
      <c r="H998" s="15">
        <v>41597</v>
      </c>
      <c r="I998" s="20">
        <v>0.5416666666666666</v>
      </c>
      <c r="J998" t="s">
        <v>220</v>
      </c>
    </row>
    <row r="999" spans="1:10" ht="12.75">
      <c r="A999" t="s">
        <v>886</v>
      </c>
      <c r="B999" t="s">
        <v>318</v>
      </c>
      <c r="C999" t="s">
        <v>130</v>
      </c>
      <c r="D999">
        <v>2</v>
      </c>
      <c r="E999" t="s">
        <v>272</v>
      </c>
      <c r="F999" t="s">
        <v>273</v>
      </c>
      <c r="G999" t="s">
        <v>274</v>
      </c>
      <c r="H999" s="15">
        <v>41597</v>
      </c>
      <c r="I999" s="20">
        <v>0.5416666666666666</v>
      </c>
      <c r="J999" t="s">
        <v>305</v>
      </c>
    </row>
    <row r="1000" spans="1:10" ht="12.75">
      <c r="A1000" t="s">
        <v>886</v>
      </c>
      <c r="B1000" t="s">
        <v>318</v>
      </c>
      <c r="C1000" t="s">
        <v>130</v>
      </c>
      <c r="D1000">
        <v>2</v>
      </c>
      <c r="E1000" t="s">
        <v>928</v>
      </c>
      <c r="F1000" t="s">
        <v>929</v>
      </c>
      <c r="G1000" t="s">
        <v>250</v>
      </c>
      <c r="H1000" s="15">
        <v>41599</v>
      </c>
      <c r="I1000" s="20">
        <v>0.5416666666666666</v>
      </c>
      <c r="J1000" t="s">
        <v>197</v>
      </c>
    </row>
    <row r="1001" spans="1:10" ht="12.75">
      <c r="A1001" t="s">
        <v>886</v>
      </c>
      <c r="B1001" t="s">
        <v>318</v>
      </c>
      <c r="C1001" t="s">
        <v>130</v>
      </c>
      <c r="D1001">
        <v>2</v>
      </c>
      <c r="E1001" t="s">
        <v>928</v>
      </c>
      <c r="F1001" t="s">
        <v>929</v>
      </c>
      <c r="G1001" t="s">
        <v>250</v>
      </c>
      <c r="H1001" s="15">
        <v>41599</v>
      </c>
      <c r="I1001" s="20">
        <v>0.5416666666666666</v>
      </c>
      <c r="J1001" t="s">
        <v>144</v>
      </c>
    </row>
    <row r="1002" spans="1:10" ht="12.75">
      <c r="A1002" t="s">
        <v>886</v>
      </c>
      <c r="B1002" t="s">
        <v>318</v>
      </c>
      <c r="C1002" t="s">
        <v>130</v>
      </c>
      <c r="D1002">
        <v>2</v>
      </c>
      <c r="E1002" t="s">
        <v>930</v>
      </c>
      <c r="F1002" t="s">
        <v>931</v>
      </c>
      <c r="G1002" t="s">
        <v>909</v>
      </c>
      <c r="H1002" s="15">
        <v>41601</v>
      </c>
      <c r="I1002" s="20">
        <v>0.5416666666666666</v>
      </c>
      <c r="J1002" t="s">
        <v>220</v>
      </c>
    </row>
    <row r="1003" spans="1:10" ht="12.75">
      <c r="A1003" t="s">
        <v>886</v>
      </c>
      <c r="B1003" t="s">
        <v>318</v>
      </c>
      <c r="C1003" t="s">
        <v>130</v>
      </c>
      <c r="D1003">
        <v>2</v>
      </c>
      <c r="E1003" t="s">
        <v>930</v>
      </c>
      <c r="F1003" t="s">
        <v>931</v>
      </c>
      <c r="G1003" t="s">
        <v>909</v>
      </c>
      <c r="H1003" s="15">
        <v>41601</v>
      </c>
      <c r="I1003" s="20">
        <v>0.5416666666666666</v>
      </c>
      <c r="J1003" t="s">
        <v>145</v>
      </c>
    </row>
    <row r="1004" spans="1:10" ht="12.75">
      <c r="A1004" t="s">
        <v>886</v>
      </c>
      <c r="B1004" t="s">
        <v>318</v>
      </c>
      <c r="C1004" t="s">
        <v>130</v>
      </c>
      <c r="D1004">
        <v>2</v>
      </c>
      <c r="E1004" t="s">
        <v>930</v>
      </c>
      <c r="F1004" t="s">
        <v>931</v>
      </c>
      <c r="G1004" t="s">
        <v>909</v>
      </c>
      <c r="H1004" s="15">
        <v>41601</v>
      </c>
      <c r="I1004" s="20">
        <v>0.5416666666666666</v>
      </c>
      <c r="J1004" t="s">
        <v>306</v>
      </c>
    </row>
    <row r="1005" spans="1:10" ht="12.75">
      <c r="A1005" t="s">
        <v>886</v>
      </c>
      <c r="B1005" t="s">
        <v>318</v>
      </c>
      <c r="C1005" t="s">
        <v>130</v>
      </c>
      <c r="D1005">
        <v>2</v>
      </c>
      <c r="E1005" t="s">
        <v>932</v>
      </c>
      <c r="F1005" t="s">
        <v>933</v>
      </c>
      <c r="G1005" t="s">
        <v>934</v>
      </c>
      <c r="H1005" s="15">
        <v>41598</v>
      </c>
      <c r="I1005" s="20">
        <v>0.625</v>
      </c>
      <c r="J1005" t="s">
        <v>145</v>
      </c>
    </row>
    <row r="1006" spans="1:10" ht="12.75">
      <c r="A1006" t="s">
        <v>886</v>
      </c>
      <c r="B1006" t="s">
        <v>318</v>
      </c>
      <c r="C1006" t="s">
        <v>130</v>
      </c>
      <c r="D1006">
        <v>2</v>
      </c>
      <c r="E1006" t="s">
        <v>932</v>
      </c>
      <c r="F1006" t="s">
        <v>933</v>
      </c>
      <c r="G1006" t="s">
        <v>934</v>
      </c>
      <c r="H1006" s="15">
        <v>41598</v>
      </c>
      <c r="I1006" s="20">
        <v>0.625</v>
      </c>
      <c r="J1006" t="s">
        <v>220</v>
      </c>
    </row>
    <row r="1007" spans="1:10" ht="12.75">
      <c r="A1007" t="s">
        <v>886</v>
      </c>
      <c r="B1007" t="s">
        <v>318</v>
      </c>
      <c r="C1007" t="s">
        <v>130</v>
      </c>
      <c r="D1007">
        <v>2</v>
      </c>
      <c r="E1007" t="s">
        <v>932</v>
      </c>
      <c r="F1007" t="s">
        <v>933</v>
      </c>
      <c r="G1007" t="s">
        <v>934</v>
      </c>
      <c r="H1007" s="15">
        <v>41598</v>
      </c>
      <c r="I1007" s="20">
        <v>0.625</v>
      </c>
      <c r="J1007" t="s">
        <v>306</v>
      </c>
    </row>
    <row r="1008" spans="1:10" ht="12.75">
      <c r="A1008" t="s">
        <v>886</v>
      </c>
      <c r="B1008" t="s">
        <v>318</v>
      </c>
      <c r="C1008" t="s">
        <v>130</v>
      </c>
      <c r="D1008">
        <v>2</v>
      </c>
      <c r="E1008" t="s">
        <v>935</v>
      </c>
      <c r="F1008" t="s">
        <v>936</v>
      </c>
      <c r="G1008" t="s">
        <v>901</v>
      </c>
      <c r="H1008" s="15">
        <v>41602</v>
      </c>
      <c r="I1008" s="20">
        <v>0.4583333333333333</v>
      </c>
      <c r="J1008" t="s">
        <v>220</v>
      </c>
    </row>
    <row r="1009" spans="1:10" ht="12.75">
      <c r="A1009" t="s">
        <v>886</v>
      </c>
      <c r="B1009" t="s">
        <v>318</v>
      </c>
      <c r="C1009" t="s">
        <v>130</v>
      </c>
      <c r="D1009">
        <v>2</v>
      </c>
      <c r="E1009" t="s">
        <v>937</v>
      </c>
      <c r="F1009" t="s">
        <v>938</v>
      </c>
      <c r="G1009" t="s">
        <v>897</v>
      </c>
      <c r="H1009" s="15">
        <v>41602</v>
      </c>
      <c r="I1009" s="20">
        <v>0.7083333333333334</v>
      </c>
      <c r="J1009" t="s">
        <v>220</v>
      </c>
    </row>
    <row r="1010" spans="1:10" ht="12.75">
      <c r="A1010" t="s">
        <v>886</v>
      </c>
      <c r="B1010" t="s">
        <v>318</v>
      </c>
      <c r="C1010" t="s">
        <v>130</v>
      </c>
      <c r="D1010">
        <v>2</v>
      </c>
      <c r="E1010" t="s">
        <v>939</v>
      </c>
      <c r="F1010" t="s">
        <v>940</v>
      </c>
      <c r="G1010" t="s">
        <v>934</v>
      </c>
      <c r="H1010" s="15">
        <v>41600</v>
      </c>
      <c r="I1010" s="20">
        <v>0.5625</v>
      </c>
      <c r="J1010" t="s">
        <v>220</v>
      </c>
    </row>
    <row r="1011" spans="1:10" ht="12.75">
      <c r="A1011" t="s">
        <v>886</v>
      </c>
      <c r="B1011" t="s">
        <v>318</v>
      </c>
      <c r="C1011" t="s">
        <v>130</v>
      </c>
      <c r="D1011">
        <v>2</v>
      </c>
      <c r="E1011" t="s">
        <v>939</v>
      </c>
      <c r="F1011" t="s">
        <v>941</v>
      </c>
      <c r="G1011" t="s">
        <v>934</v>
      </c>
      <c r="H1011" s="15">
        <v>41600</v>
      </c>
      <c r="I1011" s="20">
        <v>0.5625</v>
      </c>
      <c r="J1011" t="s">
        <v>134</v>
      </c>
    </row>
    <row r="1012" spans="1:10" ht="12.75">
      <c r="A1012" t="s">
        <v>886</v>
      </c>
      <c r="B1012" t="s">
        <v>318</v>
      </c>
      <c r="C1012" t="s">
        <v>130</v>
      </c>
      <c r="D1012">
        <v>2</v>
      </c>
      <c r="E1012" t="s">
        <v>939</v>
      </c>
      <c r="F1012" t="s">
        <v>940</v>
      </c>
      <c r="G1012" t="s">
        <v>934</v>
      </c>
      <c r="H1012" s="15">
        <v>41600</v>
      </c>
      <c r="I1012" s="20">
        <v>0.5625</v>
      </c>
      <c r="J1012" t="s">
        <v>306</v>
      </c>
    </row>
    <row r="1013" spans="1:10" ht="12.75">
      <c r="A1013" t="s">
        <v>886</v>
      </c>
      <c r="B1013" t="s">
        <v>318</v>
      </c>
      <c r="C1013" t="s">
        <v>130</v>
      </c>
      <c r="D1013">
        <v>2</v>
      </c>
      <c r="E1013" t="s">
        <v>942</v>
      </c>
      <c r="F1013" t="s">
        <v>943</v>
      </c>
      <c r="G1013" t="s">
        <v>934</v>
      </c>
      <c r="H1013" s="15">
        <v>41596</v>
      </c>
      <c r="I1013" s="20">
        <v>0.625</v>
      </c>
      <c r="J1013" t="s">
        <v>220</v>
      </c>
    </row>
    <row r="1014" spans="1:10" ht="12.75">
      <c r="A1014" t="s">
        <v>886</v>
      </c>
      <c r="B1014" t="s">
        <v>318</v>
      </c>
      <c r="C1014" t="s">
        <v>130</v>
      </c>
      <c r="D1014">
        <v>2</v>
      </c>
      <c r="E1014" t="s">
        <v>942</v>
      </c>
      <c r="F1014" t="s">
        <v>943</v>
      </c>
      <c r="G1014" t="s">
        <v>934</v>
      </c>
      <c r="H1014" s="15">
        <v>41596</v>
      </c>
      <c r="I1014" s="20">
        <v>0.625</v>
      </c>
      <c r="J1014" t="s">
        <v>306</v>
      </c>
    </row>
    <row r="1015" spans="1:10" ht="12.75">
      <c r="A1015" t="s">
        <v>886</v>
      </c>
      <c r="B1015" t="s">
        <v>318</v>
      </c>
      <c r="C1015" t="s">
        <v>130</v>
      </c>
      <c r="D1015">
        <v>2</v>
      </c>
      <c r="E1015" t="s">
        <v>275</v>
      </c>
      <c r="F1015" t="s">
        <v>944</v>
      </c>
      <c r="G1015" t="s">
        <v>934</v>
      </c>
      <c r="H1015" t="s">
        <v>210</v>
      </c>
      <c r="I1015" t="s">
        <v>210</v>
      </c>
      <c r="J1015" t="s">
        <v>210</v>
      </c>
    </row>
    <row r="1016" spans="1:10" ht="12.75">
      <c r="A1016" t="s">
        <v>886</v>
      </c>
      <c r="B1016" t="s">
        <v>318</v>
      </c>
      <c r="C1016" t="s">
        <v>130</v>
      </c>
      <c r="D1016">
        <v>2</v>
      </c>
      <c r="E1016" t="s">
        <v>945</v>
      </c>
      <c r="F1016" t="s">
        <v>944</v>
      </c>
      <c r="G1016" t="s">
        <v>934</v>
      </c>
      <c r="H1016" s="15">
        <v>41598</v>
      </c>
      <c r="I1016" s="20">
        <v>0.7916666666666666</v>
      </c>
      <c r="J1016" t="s">
        <v>247</v>
      </c>
    </row>
    <row r="1017" spans="1:10" ht="12.75">
      <c r="A1017" t="s">
        <v>886</v>
      </c>
      <c r="B1017" t="s">
        <v>318</v>
      </c>
      <c r="C1017" t="s">
        <v>130</v>
      </c>
      <c r="D1017">
        <v>2</v>
      </c>
      <c r="E1017" t="s">
        <v>344</v>
      </c>
      <c r="F1017" t="s">
        <v>418</v>
      </c>
      <c r="G1017" t="s">
        <v>888</v>
      </c>
      <c r="H1017" s="15">
        <v>41599</v>
      </c>
      <c r="I1017" s="20">
        <v>0.7083333333333334</v>
      </c>
      <c r="J1017" t="s">
        <v>145</v>
      </c>
    </row>
    <row r="1018" spans="1:10" ht="12.75">
      <c r="A1018" t="s">
        <v>886</v>
      </c>
      <c r="B1018" t="s">
        <v>318</v>
      </c>
      <c r="C1018" t="s">
        <v>130</v>
      </c>
      <c r="D1018">
        <v>2</v>
      </c>
      <c r="E1018" t="s">
        <v>344</v>
      </c>
      <c r="F1018" t="s">
        <v>418</v>
      </c>
      <c r="G1018" t="s">
        <v>888</v>
      </c>
      <c r="H1018" s="15">
        <v>41599</v>
      </c>
      <c r="I1018" s="20">
        <v>0.7083333333333334</v>
      </c>
      <c r="J1018" t="s">
        <v>220</v>
      </c>
    </row>
    <row r="1019" spans="1:10" ht="12.75">
      <c r="A1019" t="s">
        <v>886</v>
      </c>
      <c r="B1019" t="s">
        <v>318</v>
      </c>
      <c r="C1019" t="s">
        <v>130</v>
      </c>
      <c r="D1019">
        <v>3</v>
      </c>
      <c r="E1019" t="s">
        <v>946</v>
      </c>
      <c r="F1019" t="s">
        <v>947</v>
      </c>
      <c r="G1019" t="s">
        <v>210</v>
      </c>
      <c r="H1019" t="s">
        <v>210</v>
      </c>
      <c r="I1019" t="s">
        <v>210</v>
      </c>
      <c r="J1019" t="s">
        <v>210</v>
      </c>
    </row>
    <row r="1020" spans="1:10" ht="12.75">
      <c r="A1020" t="s">
        <v>886</v>
      </c>
      <c r="B1020" t="s">
        <v>318</v>
      </c>
      <c r="C1020" t="s">
        <v>130</v>
      </c>
      <c r="D1020">
        <v>3</v>
      </c>
      <c r="E1020" t="s">
        <v>948</v>
      </c>
      <c r="F1020" t="s">
        <v>949</v>
      </c>
      <c r="G1020" t="s">
        <v>912</v>
      </c>
      <c r="H1020" s="15">
        <v>41599</v>
      </c>
      <c r="I1020" s="20">
        <v>0.4583333333333333</v>
      </c>
      <c r="J1020" t="s">
        <v>305</v>
      </c>
    </row>
    <row r="1021" spans="1:10" ht="12.75">
      <c r="A1021" t="s">
        <v>886</v>
      </c>
      <c r="B1021" t="s">
        <v>318</v>
      </c>
      <c r="C1021" t="s">
        <v>130</v>
      </c>
      <c r="D1021">
        <v>3</v>
      </c>
      <c r="E1021" t="s">
        <v>948</v>
      </c>
      <c r="F1021" t="s">
        <v>949</v>
      </c>
      <c r="G1021" t="s">
        <v>912</v>
      </c>
      <c r="H1021" s="15">
        <v>41599</v>
      </c>
      <c r="I1021" s="20">
        <v>0.4583333333333333</v>
      </c>
      <c r="J1021" t="s">
        <v>221</v>
      </c>
    </row>
    <row r="1022" spans="1:10" ht="12.75">
      <c r="A1022" t="s">
        <v>886</v>
      </c>
      <c r="B1022" t="s">
        <v>318</v>
      </c>
      <c r="C1022" t="s">
        <v>130</v>
      </c>
      <c r="D1022">
        <v>3</v>
      </c>
      <c r="E1022" t="s">
        <v>950</v>
      </c>
      <c r="F1022" t="s">
        <v>951</v>
      </c>
      <c r="G1022" t="s">
        <v>934</v>
      </c>
      <c r="H1022" s="15">
        <v>41596</v>
      </c>
      <c r="I1022" s="20">
        <v>0.5416666666666666</v>
      </c>
      <c r="J1022" t="s">
        <v>221</v>
      </c>
    </row>
    <row r="1023" spans="1:10" ht="12.75">
      <c r="A1023" t="s">
        <v>886</v>
      </c>
      <c r="B1023" t="s">
        <v>318</v>
      </c>
      <c r="C1023" t="s">
        <v>130</v>
      </c>
      <c r="D1023">
        <v>3</v>
      </c>
      <c r="E1023" t="s">
        <v>950</v>
      </c>
      <c r="F1023" t="s">
        <v>951</v>
      </c>
      <c r="G1023" t="s">
        <v>934</v>
      </c>
      <c r="H1023" s="15">
        <v>41596</v>
      </c>
      <c r="I1023" s="20">
        <v>0.5416666666666666</v>
      </c>
      <c r="J1023" t="s">
        <v>305</v>
      </c>
    </row>
    <row r="1024" spans="1:10" ht="12.75">
      <c r="A1024" t="s">
        <v>886</v>
      </c>
      <c r="B1024" t="s">
        <v>318</v>
      </c>
      <c r="C1024" t="s">
        <v>130</v>
      </c>
      <c r="D1024">
        <v>3</v>
      </c>
      <c r="E1024" t="s">
        <v>952</v>
      </c>
      <c r="F1024" t="s">
        <v>953</v>
      </c>
      <c r="G1024" t="s">
        <v>915</v>
      </c>
      <c r="H1024" s="15">
        <v>41598</v>
      </c>
      <c r="I1024" s="20">
        <v>0.5416666666666666</v>
      </c>
      <c r="J1024" t="s">
        <v>144</v>
      </c>
    </row>
    <row r="1025" spans="1:10" ht="12.75">
      <c r="A1025" t="s">
        <v>886</v>
      </c>
      <c r="B1025" t="s">
        <v>318</v>
      </c>
      <c r="C1025" t="s">
        <v>130</v>
      </c>
      <c r="D1025">
        <v>3</v>
      </c>
      <c r="E1025" t="s">
        <v>952</v>
      </c>
      <c r="F1025" t="s">
        <v>953</v>
      </c>
      <c r="G1025" t="s">
        <v>915</v>
      </c>
      <c r="H1025" s="15">
        <v>41598</v>
      </c>
      <c r="I1025" s="20">
        <v>0.5416666666666666</v>
      </c>
      <c r="J1025" t="s">
        <v>145</v>
      </c>
    </row>
    <row r="1026" spans="1:10" ht="12.75">
      <c r="A1026" t="s">
        <v>886</v>
      </c>
      <c r="B1026" t="s">
        <v>318</v>
      </c>
      <c r="C1026" t="s">
        <v>130</v>
      </c>
      <c r="D1026">
        <v>3</v>
      </c>
      <c r="E1026" t="s">
        <v>954</v>
      </c>
      <c r="F1026" t="s">
        <v>955</v>
      </c>
      <c r="G1026" t="s">
        <v>210</v>
      </c>
      <c r="H1026" t="s">
        <v>210</v>
      </c>
      <c r="I1026" t="s">
        <v>210</v>
      </c>
      <c r="J1026" t="s">
        <v>210</v>
      </c>
    </row>
    <row r="1027" spans="1:10" ht="12.75">
      <c r="A1027" t="s">
        <v>886</v>
      </c>
      <c r="B1027" t="s">
        <v>318</v>
      </c>
      <c r="C1027" t="s">
        <v>130</v>
      </c>
      <c r="D1027">
        <v>3</v>
      </c>
      <c r="E1027" t="s">
        <v>954</v>
      </c>
      <c r="F1027" t="s">
        <v>956</v>
      </c>
      <c r="G1027" t="s">
        <v>897</v>
      </c>
      <c r="H1027" s="15">
        <v>41597</v>
      </c>
      <c r="I1027" s="20">
        <v>0.4583333333333333</v>
      </c>
      <c r="J1027" t="s">
        <v>305</v>
      </c>
    </row>
    <row r="1028" spans="1:10" ht="12.75">
      <c r="A1028" t="s">
        <v>886</v>
      </c>
      <c r="B1028" t="s">
        <v>318</v>
      </c>
      <c r="C1028" t="s">
        <v>130</v>
      </c>
      <c r="D1028">
        <v>3</v>
      </c>
      <c r="E1028" t="s">
        <v>954</v>
      </c>
      <c r="F1028" t="s">
        <v>956</v>
      </c>
      <c r="G1028" t="s">
        <v>897</v>
      </c>
      <c r="H1028" s="15">
        <v>41597</v>
      </c>
      <c r="I1028" s="20">
        <v>0.4583333333333333</v>
      </c>
      <c r="J1028" t="s">
        <v>306</v>
      </c>
    </row>
    <row r="1029" spans="1:10" ht="12.75">
      <c r="A1029" t="s">
        <v>886</v>
      </c>
      <c r="B1029" t="s">
        <v>318</v>
      </c>
      <c r="C1029" t="s">
        <v>130</v>
      </c>
      <c r="D1029">
        <v>3</v>
      </c>
      <c r="E1029" t="s">
        <v>957</v>
      </c>
      <c r="F1029" t="s">
        <v>958</v>
      </c>
      <c r="G1029" t="s">
        <v>915</v>
      </c>
      <c r="H1029" s="15">
        <v>41602</v>
      </c>
      <c r="I1029" s="20">
        <v>0.5416666666666666</v>
      </c>
      <c r="J1029" t="s">
        <v>220</v>
      </c>
    </row>
    <row r="1030" spans="1:10" ht="12.75">
      <c r="A1030" t="s">
        <v>886</v>
      </c>
      <c r="B1030" t="s">
        <v>318</v>
      </c>
      <c r="C1030" t="s">
        <v>130</v>
      </c>
      <c r="D1030">
        <v>3</v>
      </c>
      <c r="E1030" t="s">
        <v>959</v>
      </c>
      <c r="F1030" t="s">
        <v>960</v>
      </c>
      <c r="G1030" t="s">
        <v>922</v>
      </c>
      <c r="H1030" s="15">
        <v>41601</v>
      </c>
      <c r="I1030" s="20">
        <v>0.4583333333333333</v>
      </c>
      <c r="J1030" t="s">
        <v>306</v>
      </c>
    </row>
    <row r="1031" spans="1:10" ht="12.75">
      <c r="A1031" t="s">
        <v>886</v>
      </c>
      <c r="B1031" t="s">
        <v>318</v>
      </c>
      <c r="C1031" t="s">
        <v>130</v>
      </c>
      <c r="D1031">
        <v>3</v>
      </c>
      <c r="E1031" t="s">
        <v>959</v>
      </c>
      <c r="F1031" t="s">
        <v>960</v>
      </c>
      <c r="G1031" t="s">
        <v>909</v>
      </c>
      <c r="H1031" s="15">
        <v>41601</v>
      </c>
      <c r="I1031" s="20">
        <v>0.4583333333333333</v>
      </c>
      <c r="J1031" t="s">
        <v>305</v>
      </c>
    </row>
    <row r="1032" spans="1:10" ht="12.75">
      <c r="A1032" t="s">
        <v>886</v>
      </c>
      <c r="B1032" t="s">
        <v>318</v>
      </c>
      <c r="C1032" t="s">
        <v>130</v>
      </c>
      <c r="D1032">
        <v>3</v>
      </c>
      <c r="E1032" t="s">
        <v>961</v>
      </c>
      <c r="F1032" t="s">
        <v>282</v>
      </c>
      <c r="G1032" t="s">
        <v>210</v>
      </c>
      <c r="H1032" t="s">
        <v>210</v>
      </c>
      <c r="I1032" t="s">
        <v>210</v>
      </c>
      <c r="J1032" t="s">
        <v>210</v>
      </c>
    </row>
    <row r="1033" spans="1:10" ht="12.75">
      <c r="A1033" t="s">
        <v>886</v>
      </c>
      <c r="B1033" t="s">
        <v>318</v>
      </c>
      <c r="C1033" t="s">
        <v>130</v>
      </c>
      <c r="D1033">
        <v>3</v>
      </c>
      <c r="E1033" t="s">
        <v>214</v>
      </c>
      <c r="F1033" t="s">
        <v>285</v>
      </c>
      <c r="G1033" t="s">
        <v>962</v>
      </c>
      <c r="H1033" s="15">
        <v>41600</v>
      </c>
      <c r="I1033" s="20">
        <v>0.4583333333333333</v>
      </c>
      <c r="J1033" t="s">
        <v>221</v>
      </c>
    </row>
    <row r="1034" spans="1:10" ht="12.75">
      <c r="A1034" t="s">
        <v>886</v>
      </c>
      <c r="B1034" t="s">
        <v>318</v>
      </c>
      <c r="C1034" t="s">
        <v>130</v>
      </c>
      <c r="D1034">
        <v>3</v>
      </c>
      <c r="E1034" t="s">
        <v>214</v>
      </c>
      <c r="F1034" t="s">
        <v>285</v>
      </c>
      <c r="G1034" t="s">
        <v>962</v>
      </c>
      <c r="H1034" s="15">
        <v>41600</v>
      </c>
      <c r="I1034" s="20">
        <v>0.4583333333333333</v>
      </c>
      <c r="J1034" t="s">
        <v>222</v>
      </c>
    </row>
    <row r="1035" spans="1:10" ht="12.75">
      <c r="A1035" t="s">
        <v>886</v>
      </c>
      <c r="B1035" t="s">
        <v>318</v>
      </c>
      <c r="C1035" t="s">
        <v>130</v>
      </c>
      <c r="D1035">
        <v>4</v>
      </c>
      <c r="E1035" t="s">
        <v>963</v>
      </c>
      <c r="F1035" t="s">
        <v>964</v>
      </c>
      <c r="G1035" t="s">
        <v>915</v>
      </c>
      <c r="H1035" s="15">
        <v>41596</v>
      </c>
      <c r="I1035" s="20">
        <v>0.7083333333333334</v>
      </c>
      <c r="J1035" t="s">
        <v>220</v>
      </c>
    </row>
    <row r="1036" spans="1:10" ht="12.75">
      <c r="A1036" t="s">
        <v>886</v>
      </c>
      <c r="B1036" t="s">
        <v>318</v>
      </c>
      <c r="C1036" t="s">
        <v>130</v>
      </c>
      <c r="D1036">
        <v>4</v>
      </c>
      <c r="E1036" t="s">
        <v>965</v>
      </c>
      <c r="F1036" t="s">
        <v>966</v>
      </c>
      <c r="G1036" t="s">
        <v>897</v>
      </c>
      <c r="H1036" s="15">
        <v>41597</v>
      </c>
      <c r="I1036" s="20">
        <v>0.8333333333333334</v>
      </c>
      <c r="J1036" t="s">
        <v>220</v>
      </c>
    </row>
    <row r="1037" spans="1:10" ht="12.75">
      <c r="A1037" t="s">
        <v>886</v>
      </c>
      <c r="B1037" t="s">
        <v>318</v>
      </c>
      <c r="C1037" t="s">
        <v>130</v>
      </c>
      <c r="D1037">
        <v>4</v>
      </c>
      <c r="E1037" t="s">
        <v>967</v>
      </c>
      <c r="F1037" t="s">
        <v>968</v>
      </c>
      <c r="G1037" t="s">
        <v>900</v>
      </c>
      <c r="H1037" s="15">
        <v>41598</v>
      </c>
      <c r="I1037" s="20">
        <v>0.7083333333333334</v>
      </c>
      <c r="J1037" t="s">
        <v>306</v>
      </c>
    </row>
    <row r="1038" spans="1:10" ht="12.75">
      <c r="A1038" t="s">
        <v>886</v>
      </c>
      <c r="B1038" t="s">
        <v>318</v>
      </c>
      <c r="C1038" t="s">
        <v>130</v>
      </c>
      <c r="D1038">
        <v>4</v>
      </c>
      <c r="E1038" t="s">
        <v>969</v>
      </c>
      <c r="F1038" t="s">
        <v>970</v>
      </c>
      <c r="G1038" t="s">
        <v>900</v>
      </c>
      <c r="H1038" s="15">
        <v>41599</v>
      </c>
      <c r="I1038" s="20">
        <v>0.625</v>
      </c>
      <c r="J1038" t="s">
        <v>220</v>
      </c>
    </row>
    <row r="1039" spans="1:10" ht="12.75">
      <c r="A1039" t="s">
        <v>886</v>
      </c>
      <c r="B1039" t="s">
        <v>318</v>
      </c>
      <c r="C1039" t="s">
        <v>130</v>
      </c>
      <c r="D1039">
        <v>4</v>
      </c>
      <c r="E1039" t="s">
        <v>971</v>
      </c>
      <c r="F1039" t="s">
        <v>972</v>
      </c>
      <c r="G1039" t="s">
        <v>888</v>
      </c>
      <c r="H1039" s="15">
        <v>41600</v>
      </c>
      <c r="I1039" s="20">
        <v>0.7083333333333334</v>
      </c>
      <c r="J1039" t="s">
        <v>220</v>
      </c>
    </row>
    <row r="1040" spans="1:10" ht="12.75">
      <c r="A1040" t="s">
        <v>886</v>
      </c>
      <c r="B1040" t="s">
        <v>318</v>
      </c>
      <c r="C1040" t="s">
        <v>130</v>
      </c>
      <c r="D1040">
        <v>4</v>
      </c>
      <c r="E1040" t="s">
        <v>973</v>
      </c>
      <c r="F1040" t="s">
        <v>974</v>
      </c>
      <c r="G1040" t="s">
        <v>915</v>
      </c>
      <c r="H1040" s="15">
        <v>41601</v>
      </c>
      <c r="I1040" s="20">
        <v>0.625</v>
      </c>
      <c r="J1040" t="s">
        <v>305</v>
      </c>
    </row>
    <row r="1041" spans="1:10" ht="12.75">
      <c r="A1041" t="s">
        <v>886</v>
      </c>
      <c r="B1041" t="s">
        <v>318</v>
      </c>
      <c r="C1041" t="s">
        <v>130</v>
      </c>
      <c r="D1041">
        <v>4</v>
      </c>
      <c r="E1041" t="s">
        <v>975</v>
      </c>
      <c r="F1041" t="s">
        <v>976</v>
      </c>
      <c r="G1041" t="s">
        <v>888</v>
      </c>
      <c r="H1041" s="15">
        <v>41602</v>
      </c>
      <c r="I1041" s="20">
        <v>0.625</v>
      </c>
      <c r="J1041" t="s">
        <v>306</v>
      </c>
    </row>
    <row r="1042" spans="1:10" ht="12.75">
      <c r="A1042" t="s">
        <v>886</v>
      </c>
      <c r="B1042" t="s">
        <v>318</v>
      </c>
      <c r="C1042" t="s">
        <v>130</v>
      </c>
      <c r="D1042">
        <v>4</v>
      </c>
      <c r="E1042" t="s">
        <v>977</v>
      </c>
      <c r="F1042" t="s">
        <v>978</v>
      </c>
      <c r="G1042" t="s">
        <v>922</v>
      </c>
      <c r="H1042" s="15">
        <v>41602</v>
      </c>
      <c r="I1042" s="20">
        <v>0.375</v>
      </c>
      <c r="J1042" t="s">
        <v>220</v>
      </c>
    </row>
    <row r="1043" spans="1:10" ht="12.75">
      <c r="A1043" t="s">
        <v>886</v>
      </c>
      <c r="B1043" t="s">
        <v>318</v>
      </c>
      <c r="C1043" t="s">
        <v>218</v>
      </c>
      <c r="D1043">
        <v>1</v>
      </c>
      <c r="E1043" t="s">
        <v>238</v>
      </c>
      <c r="F1043" t="s">
        <v>979</v>
      </c>
      <c r="G1043" t="s">
        <v>653</v>
      </c>
      <c r="H1043" s="15">
        <v>41595</v>
      </c>
      <c r="I1043" s="20">
        <v>0.6041666666666666</v>
      </c>
      <c r="J1043" t="s">
        <v>927</v>
      </c>
    </row>
    <row r="1044" spans="1:10" ht="12.75">
      <c r="A1044" t="s">
        <v>886</v>
      </c>
      <c r="B1044" t="s">
        <v>318</v>
      </c>
      <c r="C1044" t="s">
        <v>218</v>
      </c>
      <c r="D1044">
        <v>1</v>
      </c>
      <c r="E1044" t="s">
        <v>238</v>
      </c>
      <c r="F1044" t="s">
        <v>979</v>
      </c>
      <c r="G1044" t="s">
        <v>653</v>
      </c>
      <c r="H1044" s="15">
        <v>41595</v>
      </c>
      <c r="I1044" s="20">
        <v>0.6041666666666666</v>
      </c>
      <c r="J1044" t="s">
        <v>904</v>
      </c>
    </row>
    <row r="1045" spans="1:10" ht="12.75">
      <c r="A1045" t="s">
        <v>886</v>
      </c>
      <c r="B1045" t="s">
        <v>318</v>
      </c>
      <c r="C1045" t="s">
        <v>218</v>
      </c>
      <c r="D1045">
        <v>1</v>
      </c>
      <c r="E1045" t="s">
        <v>389</v>
      </c>
      <c r="F1045" t="s">
        <v>390</v>
      </c>
      <c r="G1045" t="s">
        <v>889</v>
      </c>
      <c r="H1045" s="15">
        <v>41595</v>
      </c>
      <c r="I1045" s="20">
        <v>0.6875</v>
      </c>
      <c r="J1045" t="s">
        <v>473</v>
      </c>
    </row>
    <row r="1046" spans="1:10" ht="12.75">
      <c r="A1046" t="s">
        <v>886</v>
      </c>
      <c r="B1046" t="s">
        <v>318</v>
      </c>
      <c r="C1046" t="s">
        <v>218</v>
      </c>
      <c r="D1046">
        <v>1</v>
      </c>
      <c r="E1046" t="s">
        <v>389</v>
      </c>
      <c r="F1046" t="s">
        <v>390</v>
      </c>
      <c r="G1046" t="s">
        <v>889</v>
      </c>
      <c r="H1046" s="15">
        <v>41595</v>
      </c>
      <c r="I1046" s="20">
        <v>0.6875</v>
      </c>
      <c r="J1046" t="s">
        <v>980</v>
      </c>
    </row>
    <row r="1047" spans="1:10" ht="12.75">
      <c r="A1047" t="s">
        <v>886</v>
      </c>
      <c r="B1047" t="s">
        <v>318</v>
      </c>
      <c r="C1047" t="s">
        <v>218</v>
      </c>
      <c r="D1047">
        <v>1</v>
      </c>
      <c r="E1047" t="s">
        <v>248</v>
      </c>
      <c r="F1047" t="s">
        <v>249</v>
      </c>
      <c r="G1047" t="s">
        <v>901</v>
      </c>
      <c r="H1047" s="15">
        <v>41598</v>
      </c>
      <c r="I1047" s="20">
        <v>0.4583333333333333</v>
      </c>
      <c r="J1047" t="s">
        <v>134</v>
      </c>
    </row>
    <row r="1048" spans="1:10" ht="12.75">
      <c r="A1048" t="s">
        <v>886</v>
      </c>
      <c r="B1048" t="s">
        <v>318</v>
      </c>
      <c r="C1048" t="s">
        <v>218</v>
      </c>
      <c r="D1048">
        <v>1</v>
      </c>
      <c r="E1048" t="s">
        <v>248</v>
      </c>
      <c r="F1048" t="s">
        <v>249</v>
      </c>
      <c r="G1048" t="s">
        <v>901</v>
      </c>
      <c r="H1048" s="15">
        <v>41598</v>
      </c>
      <c r="I1048" s="20">
        <v>0.4583333333333333</v>
      </c>
      <c r="J1048" t="s">
        <v>149</v>
      </c>
    </row>
    <row r="1049" spans="1:10" ht="12.75">
      <c r="A1049" t="s">
        <v>886</v>
      </c>
      <c r="B1049" t="s">
        <v>318</v>
      </c>
      <c r="C1049" t="s">
        <v>218</v>
      </c>
      <c r="D1049">
        <v>1</v>
      </c>
      <c r="E1049" t="s">
        <v>248</v>
      </c>
      <c r="F1049" t="s">
        <v>249</v>
      </c>
      <c r="G1049" t="s">
        <v>901</v>
      </c>
      <c r="H1049" s="15">
        <v>41598</v>
      </c>
      <c r="I1049" s="20">
        <v>0.4583333333333333</v>
      </c>
      <c r="J1049" t="s">
        <v>136</v>
      </c>
    </row>
    <row r="1050" spans="1:10" ht="12.75">
      <c r="A1050" t="s">
        <v>886</v>
      </c>
      <c r="B1050" t="s">
        <v>318</v>
      </c>
      <c r="C1050" t="s">
        <v>218</v>
      </c>
      <c r="D1050">
        <v>1</v>
      </c>
      <c r="E1050" t="s">
        <v>254</v>
      </c>
      <c r="F1050" t="s">
        <v>255</v>
      </c>
      <c r="G1050" t="s">
        <v>897</v>
      </c>
      <c r="H1050" s="15">
        <v>41600</v>
      </c>
      <c r="I1050" s="20">
        <v>0.375</v>
      </c>
      <c r="J1050" t="s">
        <v>305</v>
      </c>
    </row>
    <row r="1051" spans="1:10" ht="12.75">
      <c r="A1051" t="s">
        <v>886</v>
      </c>
      <c r="B1051" t="s">
        <v>318</v>
      </c>
      <c r="C1051" t="s">
        <v>218</v>
      </c>
      <c r="D1051">
        <v>1</v>
      </c>
      <c r="E1051" t="s">
        <v>254</v>
      </c>
      <c r="F1051" t="s">
        <v>255</v>
      </c>
      <c r="G1051" t="s">
        <v>897</v>
      </c>
      <c r="H1051" s="15">
        <v>41600</v>
      </c>
      <c r="I1051" s="20">
        <v>0.375</v>
      </c>
      <c r="J1051" t="s">
        <v>145</v>
      </c>
    </row>
    <row r="1052" spans="1:10" ht="12.75">
      <c r="A1052" t="s">
        <v>886</v>
      </c>
      <c r="B1052" t="s">
        <v>318</v>
      </c>
      <c r="C1052" t="s">
        <v>218</v>
      </c>
      <c r="D1052">
        <v>1</v>
      </c>
      <c r="E1052" t="s">
        <v>256</v>
      </c>
      <c r="F1052" t="s">
        <v>257</v>
      </c>
      <c r="G1052" t="s">
        <v>258</v>
      </c>
      <c r="H1052" s="15">
        <v>41596</v>
      </c>
      <c r="I1052" s="20">
        <v>0.375</v>
      </c>
      <c r="J1052" t="s">
        <v>185</v>
      </c>
    </row>
    <row r="1053" spans="1:10" ht="12.75">
      <c r="A1053" t="s">
        <v>886</v>
      </c>
      <c r="B1053" t="s">
        <v>318</v>
      </c>
      <c r="C1053" t="s">
        <v>218</v>
      </c>
      <c r="D1053">
        <v>1</v>
      </c>
      <c r="E1053" t="s">
        <v>256</v>
      </c>
      <c r="F1053" t="s">
        <v>257</v>
      </c>
      <c r="G1053" t="s">
        <v>258</v>
      </c>
      <c r="H1053" s="15">
        <v>41596</v>
      </c>
      <c r="I1053" s="20">
        <v>0.375</v>
      </c>
      <c r="J1053" t="s">
        <v>190</v>
      </c>
    </row>
    <row r="1054" spans="1:10" ht="12.75">
      <c r="A1054" t="s">
        <v>886</v>
      </c>
      <c r="B1054" t="s">
        <v>318</v>
      </c>
      <c r="C1054" t="s">
        <v>218</v>
      </c>
      <c r="D1054">
        <v>1</v>
      </c>
      <c r="E1054" t="s">
        <v>923</v>
      </c>
      <c r="F1054" t="s">
        <v>981</v>
      </c>
      <c r="G1054" t="s">
        <v>897</v>
      </c>
      <c r="H1054" s="15">
        <v>41599</v>
      </c>
      <c r="I1054" s="20">
        <v>0.375</v>
      </c>
      <c r="J1054" t="s">
        <v>149</v>
      </c>
    </row>
    <row r="1055" spans="1:10" ht="12.75">
      <c r="A1055" t="s">
        <v>886</v>
      </c>
      <c r="B1055" t="s">
        <v>318</v>
      </c>
      <c r="C1055" t="s">
        <v>218</v>
      </c>
      <c r="D1055">
        <v>1</v>
      </c>
      <c r="E1055" t="s">
        <v>923</v>
      </c>
      <c r="F1055" t="s">
        <v>981</v>
      </c>
      <c r="G1055" t="s">
        <v>897</v>
      </c>
      <c r="H1055" s="15">
        <v>41599</v>
      </c>
      <c r="I1055" s="20">
        <v>0.375</v>
      </c>
      <c r="J1055" t="s">
        <v>144</v>
      </c>
    </row>
    <row r="1056" spans="1:10" ht="12.75">
      <c r="A1056" t="s">
        <v>886</v>
      </c>
      <c r="B1056" t="s">
        <v>318</v>
      </c>
      <c r="C1056" t="s">
        <v>218</v>
      </c>
      <c r="D1056">
        <v>1</v>
      </c>
      <c r="E1056" t="s">
        <v>925</v>
      </c>
      <c r="F1056" t="s">
        <v>376</v>
      </c>
      <c r="G1056" t="s">
        <v>900</v>
      </c>
      <c r="H1056" s="15">
        <v>41601</v>
      </c>
      <c r="I1056" s="20">
        <v>0.375</v>
      </c>
      <c r="J1056" t="s">
        <v>197</v>
      </c>
    </row>
    <row r="1057" spans="1:10" ht="12.75">
      <c r="A1057" t="s">
        <v>886</v>
      </c>
      <c r="B1057" t="s">
        <v>318</v>
      </c>
      <c r="C1057" t="s">
        <v>218</v>
      </c>
      <c r="D1057">
        <v>1</v>
      </c>
      <c r="E1057" t="s">
        <v>925</v>
      </c>
      <c r="F1057" t="s">
        <v>376</v>
      </c>
      <c r="G1057" t="s">
        <v>901</v>
      </c>
      <c r="H1057" s="15">
        <v>41601</v>
      </c>
      <c r="I1057" s="20">
        <v>0.375</v>
      </c>
      <c r="J1057" t="s">
        <v>134</v>
      </c>
    </row>
    <row r="1058" spans="1:10" ht="12.75">
      <c r="A1058" t="s">
        <v>886</v>
      </c>
      <c r="B1058" t="s">
        <v>318</v>
      </c>
      <c r="C1058" t="s">
        <v>218</v>
      </c>
      <c r="D1058">
        <v>1</v>
      </c>
      <c r="E1058" t="s">
        <v>925</v>
      </c>
      <c r="F1058" t="s">
        <v>376</v>
      </c>
      <c r="G1058" t="s">
        <v>901</v>
      </c>
      <c r="H1058" s="15">
        <v>41601</v>
      </c>
      <c r="I1058" s="20">
        <v>0.375</v>
      </c>
      <c r="J1058" t="s">
        <v>306</v>
      </c>
    </row>
    <row r="1059" spans="1:10" ht="12.75">
      <c r="A1059" t="s">
        <v>886</v>
      </c>
      <c r="B1059" t="s">
        <v>318</v>
      </c>
      <c r="C1059" t="s">
        <v>218</v>
      </c>
      <c r="D1059">
        <v>1</v>
      </c>
      <c r="E1059" t="s">
        <v>259</v>
      </c>
      <c r="F1059" t="s">
        <v>926</v>
      </c>
      <c r="G1059" t="s">
        <v>982</v>
      </c>
      <c r="H1059" s="15">
        <v>41594</v>
      </c>
      <c r="I1059" s="20">
        <v>0.5833333333333334</v>
      </c>
      <c r="J1059" t="s">
        <v>983</v>
      </c>
    </row>
    <row r="1060" spans="1:10" ht="12.75">
      <c r="A1060" t="s">
        <v>886</v>
      </c>
      <c r="B1060" t="s">
        <v>318</v>
      </c>
      <c r="C1060" t="s">
        <v>218</v>
      </c>
      <c r="D1060">
        <v>1</v>
      </c>
      <c r="E1060" t="s">
        <v>259</v>
      </c>
      <c r="F1060" t="s">
        <v>926</v>
      </c>
      <c r="G1060" t="s">
        <v>982</v>
      </c>
      <c r="H1060" s="15">
        <v>41594</v>
      </c>
      <c r="I1060" s="20">
        <v>0.5833333333333334</v>
      </c>
      <c r="J1060" t="s">
        <v>984</v>
      </c>
    </row>
    <row r="1061" spans="1:10" ht="12.75">
      <c r="A1061" t="s">
        <v>886</v>
      </c>
      <c r="B1061" t="s">
        <v>318</v>
      </c>
      <c r="C1061" t="s">
        <v>218</v>
      </c>
      <c r="D1061">
        <v>1</v>
      </c>
      <c r="E1061" t="s">
        <v>330</v>
      </c>
      <c r="F1061" t="s">
        <v>401</v>
      </c>
      <c r="G1061" t="s">
        <v>888</v>
      </c>
      <c r="H1061" s="15">
        <v>41594</v>
      </c>
      <c r="I1061" s="20">
        <v>0.5</v>
      </c>
      <c r="J1061" t="s">
        <v>473</v>
      </c>
    </row>
    <row r="1062" spans="1:10" ht="12.75">
      <c r="A1062" t="s">
        <v>886</v>
      </c>
      <c r="B1062" t="s">
        <v>318</v>
      </c>
      <c r="C1062" t="s">
        <v>218</v>
      </c>
      <c r="D1062">
        <v>1</v>
      </c>
      <c r="E1062" t="s">
        <v>330</v>
      </c>
      <c r="F1062" t="s">
        <v>401</v>
      </c>
      <c r="G1062" t="s">
        <v>888</v>
      </c>
      <c r="H1062" s="15">
        <v>41594</v>
      </c>
      <c r="I1062" s="20">
        <v>0.5</v>
      </c>
      <c r="J1062" t="s">
        <v>980</v>
      </c>
    </row>
    <row r="1063" spans="1:10" ht="12.75">
      <c r="A1063" t="s">
        <v>886</v>
      </c>
      <c r="B1063" t="s">
        <v>318</v>
      </c>
      <c r="C1063" t="s">
        <v>218</v>
      </c>
      <c r="D1063">
        <v>2</v>
      </c>
      <c r="E1063" t="s">
        <v>272</v>
      </c>
      <c r="F1063" t="s">
        <v>273</v>
      </c>
      <c r="G1063" t="s">
        <v>274</v>
      </c>
      <c r="H1063" s="15">
        <v>41597</v>
      </c>
      <c r="I1063" s="20">
        <v>0.5416666666666666</v>
      </c>
      <c r="J1063" t="s">
        <v>144</v>
      </c>
    </row>
    <row r="1064" spans="1:10" ht="12.75">
      <c r="A1064" t="s">
        <v>886</v>
      </c>
      <c r="B1064" t="s">
        <v>318</v>
      </c>
      <c r="C1064" t="s">
        <v>218</v>
      </c>
      <c r="D1064">
        <v>2</v>
      </c>
      <c r="E1064" t="s">
        <v>272</v>
      </c>
      <c r="F1064" t="s">
        <v>273</v>
      </c>
      <c r="G1064" t="s">
        <v>274</v>
      </c>
      <c r="H1064" s="15">
        <v>41597</v>
      </c>
      <c r="I1064" s="20">
        <v>0.5416666666666666</v>
      </c>
      <c r="J1064" t="s">
        <v>306</v>
      </c>
    </row>
    <row r="1065" spans="1:10" ht="12.75">
      <c r="A1065" t="s">
        <v>886</v>
      </c>
      <c r="B1065" t="s">
        <v>318</v>
      </c>
      <c r="C1065" t="s">
        <v>218</v>
      </c>
      <c r="D1065">
        <v>2</v>
      </c>
      <c r="E1065" t="s">
        <v>272</v>
      </c>
      <c r="F1065" t="s">
        <v>273</v>
      </c>
      <c r="G1065" t="s">
        <v>274</v>
      </c>
      <c r="H1065" s="15">
        <v>41597</v>
      </c>
      <c r="I1065" s="20">
        <v>0.5416666666666666</v>
      </c>
      <c r="J1065" t="s">
        <v>149</v>
      </c>
    </row>
    <row r="1066" spans="1:10" ht="12.75">
      <c r="A1066" t="s">
        <v>886</v>
      </c>
      <c r="B1066" t="s">
        <v>318</v>
      </c>
      <c r="C1066" t="s">
        <v>218</v>
      </c>
      <c r="D1066">
        <v>2</v>
      </c>
      <c r="E1066" t="s">
        <v>928</v>
      </c>
      <c r="F1066" t="s">
        <v>985</v>
      </c>
      <c r="G1066" t="s">
        <v>250</v>
      </c>
      <c r="H1066" s="15">
        <v>41599</v>
      </c>
      <c r="I1066" s="20">
        <v>0.5416666666666666</v>
      </c>
      <c r="J1066" t="s">
        <v>145</v>
      </c>
    </row>
    <row r="1067" spans="1:10" ht="12.75">
      <c r="A1067" t="s">
        <v>886</v>
      </c>
      <c r="B1067" t="s">
        <v>318</v>
      </c>
      <c r="C1067" t="s">
        <v>218</v>
      </c>
      <c r="D1067">
        <v>2</v>
      </c>
      <c r="E1067" t="s">
        <v>928</v>
      </c>
      <c r="F1067" t="s">
        <v>985</v>
      </c>
      <c r="G1067" t="s">
        <v>250</v>
      </c>
      <c r="H1067" s="15">
        <v>41599</v>
      </c>
      <c r="I1067" s="20">
        <v>0.5416666666666666</v>
      </c>
      <c r="J1067" t="s">
        <v>220</v>
      </c>
    </row>
    <row r="1068" spans="1:10" ht="12.75">
      <c r="A1068" t="s">
        <v>886</v>
      </c>
      <c r="B1068" t="s">
        <v>318</v>
      </c>
      <c r="C1068" t="s">
        <v>218</v>
      </c>
      <c r="D1068">
        <v>2</v>
      </c>
      <c r="E1068" t="s">
        <v>930</v>
      </c>
      <c r="F1068" t="s">
        <v>986</v>
      </c>
      <c r="G1068" t="s">
        <v>909</v>
      </c>
      <c r="H1068" s="15">
        <v>41601</v>
      </c>
      <c r="I1068" s="20">
        <v>0.5416666666666666</v>
      </c>
      <c r="J1068" t="s">
        <v>305</v>
      </c>
    </row>
    <row r="1069" spans="1:10" ht="12.75">
      <c r="A1069" t="s">
        <v>886</v>
      </c>
      <c r="B1069" t="s">
        <v>318</v>
      </c>
      <c r="C1069" t="s">
        <v>218</v>
      </c>
      <c r="D1069">
        <v>2</v>
      </c>
      <c r="E1069" t="s">
        <v>930</v>
      </c>
      <c r="F1069" t="s">
        <v>986</v>
      </c>
      <c r="G1069" t="s">
        <v>909</v>
      </c>
      <c r="H1069" s="15">
        <v>41601</v>
      </c>
      <c r="I1069" s="20">
        <v>0.5416666666666666</v>
      </c>
      <c r="J1069" t="s">
        <v>149</v>
      </c>
    </row>
    <row r="1070" spans="1:10" ht="12.75">
      <c r="A1070" t="s">
        <v>886</v>
      </c>
      <c r="B1070" t="s">
        <v>318</v>
      </c>
      <c r="C1070" t="s">
        <v>218</v>
      </c>
      <c r="D1070">
        <v>2</v>
      </c>
      <c r="E1070" t="s">
        <v>930</v>
      </c>
      <c r="F1070" t="s">
        <v>986</v>
      </c>
      <c r="G1070" t="s">
        <v>909</v>
      </c>
      <c r="H1070" s="15">
        <v>41601</v>
      </c>
      <c r="I1070" s="20">
        <v>0.5416666666666666</v>
      </c>
      <c r="J1070" t="s">
        <v>144</v>
      </c>
    </row>
    <row r="1071" spans="1:10" ht="12.75">
      <c r="A1071" t="s">
        <v>886</v>
      </c>
      <c r="B1071" t="s">
        <v>318</v>
      </c>
      <c r="C1071" t="s">
        <v>218</v>
      </c>
      <c r="D1071">
        <v>2</v>
      </c>
      <c r="E1071" t="s">
        <v>932</v>
      </c>
      <c r="F1071" t="s">
        <v>933</v>
      </c>
      <c r="G1071" t="s">
        <v>934</v>
      </c>
      <c r="H1071" s="15">
        <v>41598</v>
      </c>
      <c r="I1071" s="20">
        <v>0.625</v>
      </c>
      <c r="J1071" t="s">
        <v>149</v>
      </c>
    </row>
    <row r="1072" spans="1:10" ht="12.75">
      <c r="A1072" t="s">
        <v>886</v>
      </c>
      <c r="B1072" t="s">
        <v>318</v>
      </c>
      <c r="C1072" t="s">
        <v>218</v>
      </c>
      <c r="D1072">
        <v>2</v>
      </c>
      <c r="E1072" t="s">
        <v>932</v>
      </c>
      <c r="F1072" t="s">
        <v>933</v>
      </c>
      <c r="G1072" t="s">
        <v>934</v>
      </c>
      <c r="H1072" s="15">
        <v>41598</v>
      </c>
      <c r="I1072" s="20">
        <v>0.625</v>
      </c>
      <c r="J1072" t="s">
        <v>305</v>
      </c>
    </row>
    <row r="1073" spans="1:10" ht="12.75">
      <c r="A1073" t="s">
        <v>886</v>
      </c>
      <c r="B1073" t="s">
        <v>318</v>
      </c>
      <c r="C1073" t="s">
        <v>218</v>
      </c>
      <c r="D1073">
        <v>2</v>
      </c>
      <c r="E1073" t="s">
        <v>932</v>
      </c>
      <c r="F1073" t="s">
        <v>933</v>
      </c>
      <c r="G1073" t="s">
        <v>934</v>
      </c>
      <c r="H1073" s="15">
        <v>41598</v>
      </c>
      <c r="I1073" s="20">
        <v>0.625</v>
      </c>
      <c r="J1073" t="s">
        <v>144</v>
      </c>
    </row>
    <row r="1074" spans="1:10" ht="12.75">
      <c r="A1074" t="s">
        <v>886</v>
      </c>
      <c r="B1074" t="s">
        <v>318</v>
      </c>
      <c r="C1074" t="s">
        <v>218</v>
      </c>
      <c r="D1074">
        <v>2</v>
      </c>
      <c r="E1074" t="s">
        <v>935</v>
      </c>
      <c r="F1074" t="s">
        <v>987</v>
      </c>
      <c r="G1074" t="s">
        <v>901</v>
      </c>
      <c r="H1074" t="s">
        <v>210</v>
      </c>
      <c r="I1074" t="s">
        <v>210</v>
      </c>
      <c r="J1074" t="s">
        <v>210</v>
      </c>
    </row>
    <row r="1075" spans="1:10" ht="12.75">
      <c r="A1075" t="s">
        <v>886</v>
      </c>
      <c r="B1075" t="s">
        <v>318</v>
      </c>
      <c r="C1075" t="s">
        <v>218</v>
      </c>
      <c r="D1075">
        <v>2</v>
      </c>
      <c r="E1075" t="s">
        <v>937</v>
      </c>
      <c r="F1075" t="s">
        <v>988</v>
      </c>
      <c r="G1075" t="s">
        <v>897</v>
      </c>
      <c r="H1075" t="s">
        <v>210</v>
      </c>
      <c r="I1075" t="s">
        <v>210</v>
      </c>
      <c r="J1075" t="s">
        <v>210</v>
      </c>
    </row>
    <row r="1076" spans="1:10" ht="12.75">
      <c r="A1076" t="s">
        <v>886</v>
      </c>
      <c r="B1076" t="s">
        <v>318</v>
      </c>
      <c r="C1076" t="s">
        <v>218</v>
      </c>
      <c r="D1076">
        <v>2</v>
      </c>
      <c r="E1076" t="s">
        <v>939</v>
      </c>
      <c r="F1076" t="s">
        <v>940</v>
      </c>
      <c r="G1076" t="s">
        <v>934</v>
      </c>
      <c r="H1076" s="15">
        <v>41600</v>
      </c>
      <c r="I1076" s="20">
        <v>0.5625</v>
      </c>
      <c r="J1076" t="s">
        <v>247</v>
      </c>
    </row>
    <row r="1077" spans="1:10" ht="12.75">
      <c r="A1077" t="s">
        <v>886</v>
      </c>
      <c r="B1077" t="s">
        <v>318</v>
      </c>
      <c r="C1077" t="s">
        <v>218</v>
      </c>
      <c r="D1077">
        <v>2</v>
      </c>
      <c r="E1077" t="s">
        <v>939</v>
      </c>
      <c r="F1077" t="s">
        <v>940</v>
      </c>
      <c r="G1077" t="s">
        <v>934</v>
      </c>
      <c r="H1077" s="15">
        <v>41600</v>
      </c>
      <c r="I1077" s="20">
        <v>0.5625</v>
      </c>
      <c r="J1077" t="s">
        <v>197</v>
      </c>
    </row>
    <row r="1078" spans="1:10" ht="12.75">
      <c r="A1078" t="s">
        <v>886</v>
      </c>
      <c r="B1078" t="s">
        <v>318</v>
      </c>
      <c r="C1078" t="s">
        <v>218</v>
      </c>
      <c r="D1078">
        <v>2</v>
      </c>
      <c r="E1078" t="s">
        <v>942</v>
      </c>
      <c r="F1078" t="s">
        <v>943</v>
      </c>
      <c r="G1078" t="s">
        <v>901</v>
      </c>
      <c r="H1078" s="15">
        <v>41596</v>
      </c>
      <c r="I1078" s="20">
        <v>0.625</v>
      </c>
      <c r="J1078" t="s">
        <v>305</v>
      </c>
    </row>
    <row r="1079" spans="1:10" ht="12.75">
      <c r="A1079" t="s">
        <v>886</v>
      </c>
      <c r="B1079" t="s">
        <v>318</v>
      </c>
      <c r="C1079" t="s">
        <v>218</v>
      </c>
      <c r="D1079">
        <v>2</v>
      </c>
      <c r="E1079" t="s">
        <v>942</v>
      </c>
      <c r="F1079" t="s">
        <v>943</v>
      </c>
      <c r="G1079" t="s">
        <v>901</v>
      </c>
      <c r="H1079" s="15">
        <v>41596</v>
      </c>
      <c r="I1079" s="20">
        <v>0.625</v>
      </c>
      <c r="J1079" t="s">
        <v>145</v>
      </c>
    </row>
    <row r="1080" spans="1:10" ht="12.75">
      <c r="A1080" t="s">
        <v>886</v>
      </c>
      <c r="B1080" t="s">
        <v>318</v>
      </c>
      <c r="C1080" t="s">
        <v>218</v>
      </c>
      <c r="D1080">
        <v>2</v>
      </c>
      <c r="E1080" t="s">
        <v>275</v>
      </c>
      <c r="F1080" t="s">
        <v>944</v>
      </c>
      <c r="G1080" t="s">
        <v>934</v>
      </c>
      <c r="H1080" t="s">
        <v>210</v>
      </c>
      <c r="I1080" t="s">
        <v>210</v>
      </c>
      <c r="J1080" t="s">
        <v>210</v>
      </c>
    </row>
    <row r="1081" spans="1:10" ht="12.75">
      <c r="A1081" t="s">
        <v>886</v>
      </c>
      <c r="B1081" t="s">
        <v>318</v>
      </c>
      <c r="C1081" t="s">
        <v>218</v>
      </c>
      <c r="D1081">
        <v>2</v>
      </c>
      <c r="E1081" t="s">
        <v>945</v>
      </c>
      <c r="F1081" t="s">
        <v>989</v>
      </c>
      <c r="G1081" t="s">
        <v>210</v>
      </c>
      <c r="H1081" t="s">
        <v>210</v>
      </c>
      <c r="I1081" t="s">
        <v>210</v>
      </c>
      <c r="J1081" t="s">
        <v>210</v>
      </c>
    </row>
    <row r="1082" spans="1:10" ht="12.75">
      <c r="A1082" t="s">
        <v>886</v>
      </c>
      <c r="B1082" t="s">
        <v>318</v>
      </c>
      <c r="C1082" t="s">
        <v>218</v>
      </c>
      <c r="D1082">
        <v>2</v>
      </c>
      <c r="E1082" t="s">
        <v>344</v>
      </c>
      <c r="F1082" t="s">
        <v>990</v>
      </c>
      <c r="G1082" t="s">
        <v>888</v>
      </c>
      <c r="H1082" s="15">
        <v>41599</v>
      </c>
      <c r="I1082" s="20">
        <v>0.7083333333333334</v>
      </c>
      <c r="J1082" t="s">
        <v>149</v>
      </c>
    </row>
    <row r="1083" spans="1:10" ht="12.75">
      <c r="A1083" t="s">
        <v>886</v>
      </c>
      <c r="B1083" t="s">
        <v>318</v>
      </c>
      <c r="C1083" t="s">
        <v>218</v>
      </c>
      <c r="D1083">
        <v>2</v>
      </c>
      <c r="E1083" t="s">
        <v>344</v>
      </c>
      <c r="F1083" t="s">
        <v>990</v>
      </c>
      <c r="G1083" t="s">
        <v>888</v>
      </c>
      <c r="H1083" s="15">
        <v>41599</v>
      </c>
      <c r="I1083" s="20">
        <v>0.7083333333333334</v>
      </c>
      <c r="J1083" t="s">
        <v>144</v>
      </c>
    </row>
    <row r="1084" spans="1:10" ht="12.75">
      <c r="A1084" t="s">
        <v>886</v>
      </c>
      <c r="B1084" t="s">
        <v>318</v>
      </c>
      <c r="C1084" t="s">
        <v>218</v>
      </c>
      <c r="D1084">
        <v>3</v>
      </c>
      <c r="E1084" t="s">
        <v>803</v>
      </c>
      <c r="F1084" t="s">
        <v>282</v>
      </c>
      <c r="G1084" t="s">
        <v>210</v>
      </c>
      <c r="H1084" t="s">
        <v>210</v>
      </c>
      <c r="I1084" t="s">
        <v>210</v>
      </c>
      <c r="J1084" t="s">
        <v>210</v>
      </c>
    </row>
    <row r="1085" spans="1:10" ht="12.75">
      <c r="A1085" t="s">
        <v>886</v>
      </c>
      <c r="B1085" t="s">
        <v>318</v>
      </c>
      <c r="C1085" t="s">
        <v>218</v>
      </c>
      <c r="D1085">
        <v>3</v>
      </c>
      <c r="E1085" t="s">
        <v>946</v>
      </c>
      <c r="F1085" t="s">
        <v>947</v>
      </c>
      <c r="G1085" t="s">
        <v>210</v>
      </c>
      <c r="H1085" t="s">
        <v>210</v>
      </c>
      <c r="I1085" t="s">
        <v>210</v>
      </c>
      <c r="J1085" t="s">
        <v>210</v>
      </c>
    </row>
    <row r="1086" spans="1:10" ht="12.75">
      <c r="A1086" t="s">
        <v>886</v>
      </c>
      <c r="B1086" t="s">
        <v>318</v>
      </c>
      <c r="C1086" t="s">
        <v>218</v>
      </c>
      <c r="D1086">
        <v>3</v>
      </c>
      <c r="E1086" t="s">
        <v>948</v>
      </c>
      <c r="F1086" t="s">
        <v>949</v>
      </c>
      <c r="G1086" t="s">
        <v>912</v>
      </c>
      <c r="H1086" s="15">
        <v>41599</v>
      </c>
      <c r="I1086" s="20">
        <v>0.4583333333333333</v>
      </c>
      <c r="J1086" t="s">
        <v>220</v>
      </c>
    </row>
    <row r="1087" spans="1:10" ht="12.75">
      <c r="A1087" t="s">
        <v>886</v>
      </c>
      <c r="B1087" t="s">
        <v>318</v>
      </c>
      <c r="C1087" t="s">
        <v>218</v>
      </c>
      <c r="D1087">
        <v>3</v>
      </c>
      <c r="E1087" t="s">
        <v>948</v>
      </c>
      <c r="F1087" t="s">
        <v>949</v>
      </c>
      <c r="G1087" t="s">
        <v>912</v>
      </c>
      <c r="H1087" s="15">
        <v>41599</v>
      </c>
      <c r="I1087" s="20">
        <v>0.4583333333333333</v>
      </c>
      <c r="J1087" t="s">
        <v>306</v>
      </c>
    </row>
    <row r="1088" spans="1:10" ht="12.75">
      <c r="A1088" t="s">
        <v>886</v>
      </c>
      <c r="B1088" t="s">
        <v>318</v>
      </c>
      <c r="C1088" t="s">
        <v>218</v>
      </c>
      <c r="D1088">
        <v>3</v>
      </c>
      <c r="E1088" t="s">
        <v>950</v>
      </c>
      <c r="F1088" t="s">
        <v>991</v>
      </c>
      <c r="G1088" t="s">
        <v>934</v>
      </c>
      <c r="H1088" s="15">
        <v>41596</v>
      </c>
      <c r="I1088" s="20">
        <v>0.5416666666666666</v>
      </c>
      <c r="J1088" t="s">
        <v>220</v>
      </c>
    </row>
    <row r="1089" spans="1:10" ht="12.75">
      <c r="A1089" t="s">
        <v>886</v>
      </c>
      <c r="B1089" t="s">
        <v>318</v>
      </c>
      <c r="C1089" t="s">
        <v>218</v>
      </c>
      <c r="D1089">
        <v>3</v>
      </c>
      <c r="E1089" t="s">
        <v>950</v>
      </c>
      <c r="F1089" t="s">
        <v>991</v>
      </c>
      <c r="G1089" t="s">
        <v>934</v>
      </c>
      <c r="H1089" s="15">
        <v>41596</v>
      </c>
      <c r="I1089" s="20">
        <v>0.5416666666666666</v>
      </c>
      <c r="J1089" t="s">
        <v>306</v>
      </c>
    </row>
    <row r="1090" spans="1:10" ht="12.75">
      <c r="A1090" t="s">
        <v>886</v>
      </c>
      <c r="B1090" t="s">
        <v>318</v>
      </c>
      <c r="C1090" t="s">
        <v>218</v>
      </c>
      <c r="D1090">
        <v>3</v>
      </c>
      <c r="E1090" t="s">
        <v>952</v>
      </c>
      <c r="F1090" t="s">
        <v>992</v>
      </c>
      <c r="G1090" t="s">
        <v>915</v>
      </c>
      <c r="H1090" s="15">
        <v>41598</v>
      </c>
      <c r="I1090" s="20">
        <v>0.5416666666666666</v>
      </c>
      <c r="J1090" t="s">
        <v>306</v>
      </c>
    </row>
    <row r="1091" spans="1:10" ht="12.75">
      <c r="A1091" t="s">
        <v>886</v>
      </c>
      <c r="B1091" t="s">
        <v>318</v>
      </c>
      <c r="C1091" t="s">
        <v>218</v>
      </c>
      <c r="D1091">
        <v>3</v>
      </c>
      <c r="E1091" t="s">
        <v>952</v>
      </c>
      <c r="F1091" t="s">
        <v>992</v>
      </c>
      <c r="G1091" t="s">
        <v>915</v>
      </c>
      <c r="H1091" s="15">
        <v>41598</v>
      </c>
      <c r="I1091" s="20">
        <v>0.5416666666666666</v>
      </c>
      <c r="J1091" t="s">
        <v>220</v>
      </c>
    </row>
    <row r="1092" spans="1:10" ht="12.75">
      <c r="A1092" t="s">
        <v>886</v>
      </c>
      <c r="B1092" t="s">
        <v>318</v>
      </c>
      <c r="C1092" t="s">
        <v>218</v>
      </c>
      <c r="D1092">
        <v>3</v>
      </c>
      <c r="E1092" t="s">
        <v>954</v>
      </c>
      <c r="F1092" t="s">
        <v>956</v>
      </c>
      <c r="G1092" t="s">
        <v>897</v>
      </c>
      <c r="H1092" s="15">
        <v>41597</v>
      </c>
      <c r="I1092" s="20">
        <v>0.4583333333333333</v>
      </c>
      <c r="J1092" t="s">
        <v>220</v>
      </c>
    </row>
    <row r="1093" spans="1:10" ht="12.75">
      <c r="A1093" t="s">
        <v>886</v>
      </c>
      <c r="B1093" t="s">
        <v>318</v>
      </c>
      <c r="C1093" t="s">
        <v>218</v>
      </c>
      <c r="D1093">
        <v>3</v>
      </c>
      <c r="E1093" t="s">
        <v>954</v>
      </c>
      <c r="F1093" t="s">
        <v>956</v>
      </c>
      <c r="G1093" t="s">
        <v>897</v>
      </c>
      <c r="H1093" s="15">
        <v>41597</v>
      </c>
      <c r="I1093" s="20">
        <v>0.4583333333333333</v>
      </c>
      <c r="J1093" t="s">
        <v>145</v>
      </c>
    </row>
    <row r="1094" spans="1:10" ht="12.75">
      <c r="A1094" t="s">
        <v>886</v>
      </c>
      <c r="B1094" t="s">
        <v>318</v>
      </c>
      <c r="C1094" t="s">
        <v>218</v>
      </c>
      <c r="D1094">
        <v>3</v>
      </c>
      <c r="E1094" t="s">
        <v>957</v>
      </c>
      <c r="F1094" t="s">
        <v>993</v>
      </c>
      <c r="G1094" t="s">
        <v>915</v>
      </c>
      <c r="H1094" s="15">
        <v>41602</v>
      </c>
      <c r="I1094" s="20">
        <v>0.5416666666666666</v>
      </c>
      <c r="J1094" t="s">
        <v>306</v>
      </c>
    </row>
    <row r="1095" spans="1:10" ht="12.75">
      <c r="A1095" t="s">
        <v>886</v>
      </c>
      <c r="B1095" t="s">
        <v>318</v>
      </c>
      <c r="C1095" t="s">
        <v>218</v>
      </c>
      <c r="D1095">
        <v>3</v>
      </c>
      <c r="E1095" t="s">
        <v>957</v>
      </c>
      <c r="F1095" t="s">
        <v>993</v>
      </c>
      <c r="G1095" t="s">
        <v>915</v>
      </c>
      <c r="H1095" s="15">
        <v>41602</v>
      </c>
      <c r="I1095" s="20">
        <v>0.5416666666666666</v>
      </c>
      <c r="J1095" t="s">
        <v>305</v>
      </c>
    </row>
    <row r="1096" spans="1:10" ht="12.75">
      <c r="A1096" t="s">
        <v>886</v>
      </c>
      <c r="B1096" t="s">
        <v>318</v>
      </c>
      <c r="C1096" t="s">
        <v>218</v>
      </c>
      <c r="D1096">
        <v>3</v>
      </c>
      <c r="E1096" t="s">
        <v>959</v>
      </c>
      <c r="F1096" t="s">
        <v>960</v>
      </c>
      <c r="G1096" t="s">
        <v>922</v>
      </c>
      <c r="H1096" s="15">
        <v>41601</v>
      </c>
      <c r="I1096" s="20">
        <v>0.4583333333333333</v>
      </c>
      <c r="J1096" t="s">
        <v>221</v>
      </c>
    </row>
    <row r="1097" spans="1:10" ht="12.75">
      <c r="A1097" t="s">
        <v>886</v>
      </c>
      <c r="B1097" t="s">
        <v>318</v>
      </c>
      <c r="C1097" t="s">
        <v>218</v>
      </c>
      <c r="D1097">
        <v>3</v>
      </c>
      <c r="E1097" t="s">
        <v>959</v>
      </c>
      <c r="F1097" t="s">
        <v>960</v>
      </c>
      <c r="G1097" t="s">
        <v>909</v>
      </c>
      <c r="H1097" s="15">
        <v>41601</v>
      </c>
      <c r="I1097" s="20">
        <v>0.4583333333333333</v>
      </c>
      <c r="J1097" t="s">
        <v>220</v>
      </c>
    </row>
    <row r="1098" spans="1:10" ht="12.75">
      <c r="A1098" t="s">
        <v>886</v>
      </c>
      <c r="B1098" t="s">
        <v>318</v>
      </c>
      <c r="C1098" t="s">
        <v>218</v>
      </c>
      <c r="D1098">
        <v>3</v>
      </c>
      <c r="E1098" t="s">
        <v>214</v>
      </c>
      <c r="F1098" t="s">
        <v>285</v>
      </c>
      <c r="G1098" t="s">
        <v>962</v>
      </c>
      <c r="H1098" s="15">
        <v>41600</v>
      </c>
      <c r="I1098" s="20">
        <v>0.4583333333333333</v>
      </c>
      <c r="J1098" t="s">
        <v>305</v>
      </c>
    </row>
    <row r="1099" spans="1:10" ht="12.75">
      <c r="A1099" t="s">
        <v>886</v>
      </c>
      <c r="B1099" t="s">
        <v>318</v>
      </c>
      <c r="C1099" t="s">
        <v>218</v>
      </c>
      <c r="D1099">
        <v>3</v>
      </c>
      <c r="E1099" t="s">
        <v>214</v>
      </c>
      <c r="F1099" t="s">
        <v>285</v>
      </c>
      <c r="G1099" t="s">
        <v>962</v>
      </c>
      <c r="H1099" s="15">
        <v>41600</v>
      </c>
      <c r="I1099" s="20">
        <v>0.4583333333333333</v>
      </c>
      <c r="J1099" t="s">
        <v>306</v>
      </c>
    </row>
    <row r="1100" spans="1:10" ht="12.75">
      <c r="A1100" t="s">
        <v>886</v>
      </c>
      <c r="B1100" t="s">
        <v>318</v>
      </c>
      <c r="C1100" t="s">
        <v>218</v>
      </c>
      <c r="D1100">
        <v>4</v>
      </c>
      <c r="E1100" t="s">
        <v>963</v>
      </c>
      <c r="F1100" t="s">
        <v>964</v>
      </c>
      <c r="G1100" t="s">
        <v>915</v>
      </c>
      <c r="H1100" s="15">
        <v>41596</v>
      </c>
      <c r="I1100" s="20">
        <v>0.7083333333333334</v>
      </c>
      <c r="J1100" t="s">
        <v>306</v>
      </c>
    </row>
    <row r="1101" spans="1:10" ht="12.75">
      <c r="A1101" t="s">
        <v>886</v>
      </c>
      <c r="B1101" t="s">
        <v>318</v>
      </c>
      <c r="C1101" t="s">
        <v>218</v>
      </c>
      <c r="D1101">
        <v>4</v>
      </c>
      <c r="E1101" t="s">
        <v>965</v>
      </c>
      <c r="F1101" t="s">
        <v>966</v>
      </c>
      <c r="G1101" t="s">
        <v>897</v>
      </c>
      <c r="H1101" s="15">
        <v>41597</v>
      </c>
      <c r="I1101" s="20">
        <v>0.8333333333333334</v>
      </c>
      <c r="J1101" t="s">
        <v>306</v>
      </c>
    </row>
    <row r="1102" spans="1:10" ht="12.75">
      <c r="A1102" t="s">
        <v>886</v>
      </c>
      <c r="B1102" t="s">
        <v>318</v>
      </c>
      <c r="C1102" t="s">
        <v>218</v>
      </c>
      <c r="D1102">
        <v>4</v>
      </c>
      <c r="E1102" t="s">
        <v>967</v>
      </c>
      <c r="F1102" t="s">
        <v>968</v>
      </c>
      <c r="G1102" t="s">
        <v>900</v>
      </c>
      <c r="H1102" s="15">
        <v>41598</v>
      </c>
      <c r="I1102" s="20">
        <v>0.7083333333333334</v>
      </c>
      <c r="J1102" t="s">
        <v>220</v>
      </c>
    </row>
    <row r="1103" spans="1:10" ht="12.75">
      <c r="A1103" t="s">
        <v>886</v>
      </c>
      <c r="B1103" t="s">
        <v>318</v>
      </c>
      <c r="C1103" t="s">
        <v>218</v>
      </c>
      <c r="D1103">
        <v>4</v>
      </c>
      <c r="E1103" t="s">
        <v>969</v>
      </c>
      <c r="F1103" t="s">
        <v>994</v>
      </c>
      <c r="G1103" t="s">
        <v>900</v>
      </c>
      <c r="H1103" t="s">
        <v>210</v>
      </c>
      <c r="I1103" t="s">
        <v>210</v>
      </c>
      <c r="J1103" t="s">
        <v>210</v>
      </c>
    </row>
    <row r="1104" spans="1:10" ht="12.75">
      <c r="A1104" t="s">
        <v>886</v>
      </c>
      <c r="B1104" t="s">
        <v>318</v>
      </c>
      <c r="C1104" t="s">
        <v>218</v>
      </c>
      <c r="D1104">
        <v>4</v>
      </c>
      <c r="E1104" t="s">
        <v>971</v>
      </c>
      <c r="F1104" t="s">
        <v>995</v>
      </c>
      <c r="G1104" t="s">
        <v>888</v>
      </c>
      <c r="H1104" t="s">
        <v>210</v>
      </c>
      <c r="I1104" t="s">
        <v>210</v>
      </c>
      <c r="J1104" t="s">
        <v>210</v>
      </c>
    </row>
    <row r="1105" spans="1:10" ht="12.75">
      <c r="A1105" t="s">
        <v>886</v>
      </c>
      <c r="B1105" t="s">
        <v>318</v>
      </c>
      <c r="C1105" t="s">
        <v>218</v>
      </c>
      <c r="D1105">
        <v>4</v>
      </c>
      <c r="E1105" t="s">
        <v>973</v>
      </c>
      <c r="F1105" t="s">
        <v>974</v>
      </c>
      <c r="G1105" t="s">
        <v>915</v>
      </c>
      <c r="H1105" s="15">
        <v>41601</v>
      </c>
      <c r="I1105" s="20">
        <v>0.625</v>
      </c>
      <c r="J1105" t="s">
        <v>306</v>
      </c>
    </row>
    <row r="1106" spans="1:10" ht="12.75">
      <c r="A1106" t="s">
        <v>886</v>
      </c>
      <c r="B1106" t="s">
        <v>318</v>
      </c>
      <c r="C1106" t="s">
        <v>218</v>
      </c>
      <c r="D1106">
        <v>4</v>
      </c>
      <c r="E1106" t="s">
        <v>975</v>
      </c>
      <c r="F1106" t="s">
        <v>996</v>
      </c>
      <c r="G1106" t="s">
        <v>888</v>
      </c>
      <c r="H1106" t="s">
        <v>210</v>
      </c>
      <c r="I1106" t="s">
        <v>210</v>
      </c>
      <c r="J1106" t="s">
        <v>210</v>
      </c>
    </row>
    <row r="1107" spans="1:10" ht="12.75">
      <c r="A1107" t="s">
        <v>886</v>
      </c>
      <c r="B1107" t="s">
        <v>318</v>
      </c>
      <c r="C1107" t="s">
        <v>218</v>
      </c>
      <c r="D1107">
        <v>4</v>
      </c>
      <c r="E1107" t="s">
        <v>977</v>
      </c>
      <c r="F1107" t="s">
        <v>978</v>
      </c>
      <c r="G1107" t="s">
        <v>922</v>
      </c>
      <c r="H1107" s="15">
        <v>41602</v>
      </c>
      <c r="I1107" s="20">
        <v>0.375</v>
      </c>
      <c r="J1107" t="s">
        <v>306</v>
      </c>
    </row>
    <row r="1108" spans="1:10" ht="12.75">
      <c r="A1108" t="s">
        <v>997</v>
      </c>
      <c r="B1108" s="19">
        <v>0.3</v>
      </c>
      <c r="C1108" t="s">
        <v>130</v>
      </c>
      <c r="D1108">
        <v>1</v>
      </c>
      <c r="E1108" t="s">
        <v>238</v>
      </c>
      <c r="F1108" t="s">
        <v>998</v>
      </c>
      <c r="G1108" t="s">
        <v>999</v>
      </c>
      <c r="H1108" s="15">
        <v>41595</v>
      </c>
      <c r="I1108" s="20">
        <v>0.6041666666666666</v>
      </c>
      <c r="J1108" t="s">
        <v>403</v>
      </c>
    </row>
    <row r="1109" spans="1:10" ht="12.75">
      <c r="A1109" t="s">
        <v>997</v>
      </c>
      <c r="B1109" s="19">
        <v>0.3</v>
      </c>
      <c r="C1109" t="s">
        <v>130</v>
      </c>
      <c r="D1109">
        <v>1</v>
      </c>
      <c r="E1109" t="s">
        <v>1000</v>
      </c>
      <c r="F1109" t="s">
        <v>1001</v>
      </c>
      <c r="G1109" t="s">
        <v>1002</v>
      </c>
      <c r="H1109" s="15">
        <v>41599</v>
      </c>
      <c r="I1109" s="20">
        <v>0.375</v>
      </c>
      <c r="J1109" t="s">
        <v>164</v>
      </c>
    </row>
    <row r="1110" spans="1:10" ht="12.75">
      <c r="A1110" t="s">
        <v>997</v>
      </c>
      <c r="B1110" s="19">
        <v>0.3</v>
      </c>
      <c r="C1110" t="s">
        <v>130</v>
      </c>
      <c r="D1110">
        <v>1</v>
      </c>
      <c r="E1110" t="s">
        <v>1000</v>
      </c>
      <c r="F1110" t="s">
        <v>1001</v>
      </c>
      <c r="G1110" t="s">
        <v>1002</v>
      </c>
      <c r="H1110" s="15">
        <v>41599</v>
      </c>
      <c r="I1110" s="20">
        <v>0.375</v>
      </c>
      <c r="J1110" t="s">
        <v>185</v>
      </c>
    </row>
    <row r="1111" spans="1:10" ht="12.75">
      <c r="A1111" t="s">
        <v>997</v>
      </c>
      <c r="B1111" s="19">
        <v>0.3</v>
      </c>
      <c r="C1111" t="s">
        <v>130</v>
      </c>
      <c r="D1111">
        <v>1</v>
      </c>
      <c r="E1111" t="s">
        <v>389</v>
      </c>
      <c r="F1111" t="s">
        <v>390</v>
      </c>
      <c r="G1111" t="s">
        <v>792</v>
      </c>
      <c r="H1111" s="15">
        <v>41595</v>
      </c>
      <c r="I1111" s="20">
        <v>0.6875</v>
      </c>
      <c r="J1111" t="s">
        <v>655</v>
      </c>
    </row>
    <row r="1112" spans="1:10" ht="12.75">
      <c r="A1112" t="s">
        <v>997</v>
      </c>
      <c r="B1112" s="19">
        <v>0.3</v>
      </c>
      <c r="C1112" t="s">
        <v>130</v>
      </c>
      <c r="D1112">
        <v>1</v>
      </c>
      <c r="E1112" t="s">
        <v>389</v>
      </c>
      <c r="F1112" t="s">
        <v>390</v>
      </c>
      <c r="G1112" t="s">
        <v>679</v>
      </c>
      <c r="H1112" s="15">
        <v>41595</v>
      </c>
      <c r="I1112" s="20">
        <v>0.6875</v>
      </c>
      <c r="J1112" t="s">
        <v>632</v>
      </c>
    </row>
    <row r="1113" spans="1:10" ht="12.75">
      <c r="A1113" t="s">
        <v>997</v>
      </c>
      <c r="B1113" s="19">
        <v>0.3</v>
      </c>
      <c r="C1113" t="s">
        <v>130</v>
      </c>
      <c r="D1113">
        <v>1</v>
      </c>
      <c r="E1113" t="s">
        <v>248</v>
      </c>
      <c r="F1113" t="s">
        <v>249</v>
      </c>
      <c r="G1113" t="s">
        <v>250</v>
      </c>
      <c r="H1113" s="15">
        <v>41598</v>
      </c>
      <c r="I1113" s="20">
        <v>0.375</v>
      </c>
      <c r="J1113" t="s">
        <v>220</v>
      </c>
    </row>
    <row r="1114" spans="1:10" ht="12.75">
      <c r="A1114" t="s">
        <v>997</v>
      </c>
      <c r="B1114" s="19">
        <v>0.3</v>
      </c>
      <c r="C1114" t="s">
        <v>130</v>
      </c>
      <c r="D1114">
        <v>1</v>
      </c>
      <c r="E1114" t="s">
        <v>248</v>
      </c>
      <c r="F1114" t="s">
        <v>249</v>
      </c>
      <c r="G1114" t="s">
        <v>250</v>
      </c>
      <c r="H1114" s="15">
        <v>41598</v>
      </c>
      <c r="I1114" s="20">
        <v>0.375</v>
      </c>
      <c r="J1114" t="s">
        <v>145</v>
      </c>
    </row>
    <row r="1115" spans="1:10" ht="12.75">
      <c r="A1115" t="s">
        <v>997</v>
      </c>
      <c r="B1115" s="19">
        <v>0.3</v>
      </c>
      <c r="C1115" t="s">
        <v>130</v>
      </c>
      <c r="D1115">
        <v>1</v>
      </c>
      <c r="E1115" t="s">
        <v>254</v>
      </c>
      <c r="F1115" t="s">
        <v>255</v>
      </c>
      <c r="G1115" t="s">
        <v>1003</v>
      </c>
      <c r="H1115" s="15">
        <v>41600</v>
      </c>
      <c r="I1115" s="20">
        <v>0.375</v>
      </c>
      <c r="J1115" t="s">
        <v>204</v>
      </c>
    </row>
    <row r="1116" spans="1:10" ht="12.75">
      <c r="A1116" t="s">
        <v>997</v>
      </c>
      <c r="B1116" s="19">
        <v>0.3</v>
      </c>
      <c r="C1116" t="s">
        <v>130</v>
      </c>
      <c r="D1116">
        <v>1</v>
      </c>
      <c r="E1116" t="s">
        <v>254</v>
      </c>
      <c r="F1116" t="s">
        <v>255</v>
      </c>
      <c r="G1116" t="s">
        <v>1003</v>
      </c>
      <c r="H1116" s="15">
        <v>41600</v>
      </c>
      <c r="I1116" s="20">
        <v>0.375</v>
      </c>
      <c r="J1116" t="s">
        <v>174</v>
      </c>
    </row>
    <row r="1117" spans="1:10" ht="12.75">
      <c r="A1117" t="s">
        <v>997</v>
      </c>
      <c r="B1117" s="19">
        <v>0.3</v>
      </c>
      <c r="C1117" t="s">
        <v>130</v>
      </c>
      <c r="D1117">
        <v>1</v>
      </c>
      <c r="E1117" t="s">
        <v>256</v>
      </c>
      <c r="F1117" t="s">
        <v>257</v>
      </c>
      <c r="G1117" t="s">
        <v>676</v>
      </c>
      <c r="H1117" s="15">
        <v>41596</v>
      </c>
      <c r="I1117" s="20">
        <v>0.4583333333333333</v>
      </c>
      <c r="J1117" t="s">
        <v>134</v>
      </c>
    </row>
    <row r="1118" spans="1:10" ht="12.75">
      <c r="A1118" t="s">
        <v>997</v>
      </c>
      <c r="B1118" s="19">
        <v>0.3</v>
      </c>
      <c r="C1118" t="s">
        <v>130</v>
      </c>
      <c r="D1118">
        <v>1</v>
      </c>
      <c r="E1118" t="s">
        <v>256</v>
      </c>
      <c r="F1118" t="s">
        <v>257</v>
      </c>
      <c r="G1118" t="s">
        <v>676</v>
      </c>
      <c r="H1118" s="15">
        <v>41596</v>
      </c>
      <c r="I1118" s="20">
        <v>0.4583333333333333</v>
      </c>
      <c r="J1118" t="s">
        <v>197</v>
      </c>
    </row>
    <row r="1119" spans="1:10" ht="12.75">
      <c r="A1119" t="s">
        <v>997</v>
      </c>
      <c r="B1119" s="19">
        <v>0.3</v>
      </c>
      <c r="C1119" t="s">
        <v>130</v>
      </c>
      <c r="D1119">
        <v>1</v>
      </c>
      <c r="E1119" t="s">
        <v>1004</v>
      </c>
      <c r="F1119" t="s">
        <v>1005</v>
      </c>
      <c r="G1119" t="s">
        <v>1006</v>
      </c>
      <c r="H1119" s="15">
        <v>41599</v>
      </c>
      <c r="I1119" s="20">
        <v>0.7083333333333334</v>
      </c>
      <c r="J1119" t="s">
        <v>400</v>
      </c>
    </row>
    <row r="1120" spans="1:10" ht="12.75">
      <c r="A1120" t="s">
        <v>997</v>
      </c>
      <c r="B1120" s="19">
        <v>0.3</v>
      </c>
      <c r="C1120" t="s">
        <v>130</v>
      </c>
      <c r="D1120">
        <v>1</v>
      </c>
      <c r="E1120" t="s">
        <v>1004</v>
      </c>
      <c r="F1120" t="s">
        <v>1007</v>
      </c>
      <c r="G1120" t="s">
        <v>1006</v>
      </c>
      <c r="H1120" s="15">
        <v>41599</v>
      </c>
      <c r="I1120" s="20">
        <v>0.7083333333333334</v>
      </c>
      <c r="J1120" t="s">
        <v>397</v>
      </c>
    </row>
    <row r="1121" spans="1:10" ht="12.75">
      <c r="A1121" t="s">
        <v>997</v>
      </c>
      <c r="B1121" s="19">
        <v>0.3</v>
      </c>
      <c r="C1121" t="s">
        <v>130</v>
      </c>
      <c r="D1121">
        <v>1</v>
      </c>
      <c r="E1121" t="s">
        <v>1004</v>
      </c>
      <c r="F1121" t="s">
        <v>1005</v>
      </c>
      <c r="G1121" t="s">
        <v>1006</v>
      </c>
      <c r="H1121" s="15">
        <v>41599</v>
      </c>
      <c r="I1121" s="20">
        <v>0.7083333333333334</v>
      </c>
      <c r="J1121" t="s">
        <v>242</v>
      </c>
    </row>
    <row r="1122" spans="1:10" ht="12.75">
      <c r="A1122" t="s">
        <v>997</v>
      </c>
      <c r="B1122" s="19">
        <v>0.3</v>
      </c>
      <c r="C1122" t="s">
        <v>130</v>
      </c>
      <c r="D1122">
        <v>1</v>
      </c>
      <c r="E1122" t="s">
        <v>259</v>
      </c>
      <c r="F1122" t="s">
        <v>260</v>
      </c>
      <c r="G1122" t="s">
        <v>903</v>
      </c>
      <c r="H1122" s="15">
        <v>41594</v>
      </c>
      <c r="I1122" s="20">
        <v>0.5833333333333334</v>
      </c>
      <c r="J1122" t="s">
        <v>403</v>
      </c>
    </row>
    <row r="1123" spans="1:10" ht="12.75">
      <c r="A1123" t="s">
        <v>997</v>
      </c>
      <c r="B1123" s="19">
        <v>0.3</v>
      </c>
      <c r="C1123" t="s">
        <v>130</v>
      </c>
      <c r="D1123">
        <v>1</v>
      </c>
      <c r="E1123" t="s">
        <v>330</v>
      </c>
      <c r="F1123" t="s">
        <v>1008</v>
      </c>
      <c r="G1123" t="s">
        <v>384</v>
      </c>
      <c r="H1123" s="15">
        <v>41594</v>
      </c>
      <c r="I1123" s="20">
        <v>0.5</v>
      </c>
      <c r="J1123" t="s">
        <v>403</v>
      </c>
    </row>
    <row r="1124" spans="1:10" ht="12.75">
      <c r="A1124" t="s">
        <v>997</v>
      </c>
      <c r="B1124" s="19">
        <v>0.3</v>
      </c>
      <c r="C1124" t="s">
        <v>130</v>
      </c>
      <c r="D1124">
        <v>2</v>
      </c>
      <c r="E1124" t="s">
        <v>1009</v>
      </c>
      <c r="F1124" t="s">
        <v>1010</v>
      </c>
      <c r="G1124" t="s">
        <v>1006</v>
      </c>
      <c r="H1124" s="15">
        <v>41596</v>
      </c>
      <c r="I1124" s="20">
        <v>0.625</v>
      </c>
      <c r="J1124" t="s">
        <v>144</v>
      </c>
    </row>
    <row r="1125" spans="1:10" ht="12.75">
      <c r="A1125" t="s">
        <v>997</v>
      </c>
      <c r="B1125" s="19">
        <v>0.3</v>
      </c>
      <c r="C1125" t="s">
        <v>130</v>
      </c>
      <c r="D1125">
        <v>2</v>
      </c>
      <c r="E1125" t="s">
        <v>1009</v>
      </c>
      <c r="F1125" t="s">
        <v>1010</v>
      </c>
      <c r="G1125" t="s">
        <v>1006</v>
      </c>
      <c r="H1125" s="15">
        <v>41596</v>
      </c>
      <c r="I1125" s="20">
        <v>0.625</v>
      </c>
      <c r="J1125" t="s">
        <v>247</v>
      </c>
    </row>
    <row r="1126" spans="1:10" ht="12.75">
      <c r="A1126" t="s">
        <v>997</v>
      </c>
      <c r="B1126" s="19">
        <v>0.3</v>
      </c>
      <c r="C1126" t="s">
        <v>130</v>
      </c>
      <c r="D1126">
        <v>2</v>
      </c>
      <c r="E1126" t="s">
        <v>272</v>
      </c>
      <c r="F1126" t="s">
        <v>273</v>
      </c>
      <c r="G1126" t="s">
        <v>738</v>
      </c>
      <c r="H1126" s="15">
        <v>41597</v>
      </c>
      <c r="I1126" s="20">
        <v>0.625</v>
      </c>
      <c r="J1126" t="s">
        <v>190</v>
      </c>
    </row>
    <row r="1127" spans="1:10" ht="12.75">
      <c r="A1127" t="s">
        <v>997</v>
      </c>
      <c r="B1127" s="19">
        <v>0.3</v>
      </c>
      <c r="C1127" t="s">
        <v>130</v>
      </c>
      <c r="D1127">
        <v>2</v>
      </c>
      <c r="E1127" t="s">
        <v>272</v>
      </c>
      <c r="F1127" t="s">
        <v>273</v>
      </c>
      <c r="G1127" t="s">
        <v>738</v>
      </c>
      <c r="H1127" s="15">
        <v>41597</v>
      </c>
      <c r="I1127" s="20">
        <v>0.625</v>
      </c>
      <c r="J1127" t="s">
        <v>189</v>
      </c>
    </row>
    <row r="1128" spans="1:10" ht="12.75">
      <c r="A1128" t="s">
        <v>997</v>
      </c>
      <c r="B1128" s="19">
        <v>0.3</v>
      </c>
      <c r="C1128" t="s">
        <v>130</v>
      </c>
      <c r="D1128">
        <v>2</v>
      </c>
      <c r="E1128" t="s">
        <v>699</v>
      </c>
      <c r="F1128" t="s">
        <v>700</v>
      </c>
      <c r="G1128" t="s">
        <v>371</v>
      </c>
      <c r="H1128" s="15">
        <v>41600</v>
      </c>
      <c r="I1128" s="20">
        <v>0.7083333333333334</v>
      </c>
      <c r="J1128" t="s">
        <v>309</v>
      </c>
    </row>
    <row r="1129" spans="1:10" ht="12.75">
      <c r="A1129" t="s">
        <v>997</v>
      </c>
      <c r="B1129" s="19">
        <v>0.3</v>
      </c>
      <c r="C1129" t="s">
        <v>130</v>
      </c>
      <c r="D1129">
        <v>2</v>
      </c>
      <c r="E1129" t="s">
        <v>699</v>
      </c>
      <c r="F1129" t="s">
        <v>700</v>
      </c>
      <c r="G1129" t="s">
        <v>371</v>
      </c>
      <c r="H1129" s="15">
        <v>41600</v>
      </c>
      <c r="I1129" s="20">
        <v>0.7083333333333334</v>
      </c>
      <c r="J1129" t="s">
        <v>230</v>
      </c>
    </row>
    <row r="1130" spans="1:10" ht="12.75">
      <c r="A1130" t="s">
        <v>997</v>
      </c>
      <c r="B1130" s="19">
        <v>0.3</v>
      </c>
      <c r="C1130" t="s">
        <v>130</v>
      </c>
      <c r="D1130">
        <v>2</v>
      </c>
      <c r="E1130" t="s">
        <v>1011</v>
      </c>
      <c r="F1130" t="s">
        <v>778</v>
      </c>
      <c r="G1130" t="s">
        <v>713</v>
      </c>
      <c r="H1130" s="15">
        <v>41599</v>
      </c>
      <c r="I1130" s="20">
        <v>0.4583333333333333</v>
      </c>
      <c r="J1130" t="s">
        <v>149</v>
      </c>
    </row>
    <row r="1131" spans="1:10" ht="12.75">
      <c r="A1131" t="s">
        <v>997</v>
      </c>
      <c r="B1131" s="19">
        <v>0.3</v>
      </c>
      <c r="C1131" t="s">
        <v>130</v>
      </c>
      <c r="D1131">
        <v>2</v>
      </c>
      <c r="E1131" t="s">
        <v>1011</v>
      </c>
      <c r="F1131" t="s">
        <v>778</v>
      </c>
      <c r="G1131" t="s">
        <v>713</v>
      </c>
      <c r="H1131" s="15">
        <v>41599</v>
      </c>
      <c r="I1131" s="20">
        <v>0.4583333333333333</v>
      </c>
      <c r="J1131" t="s">
        <v>213</v>
      </c>
    </row>
    <row r="1132" spans="1:10" ht="12.75">
      <c r="A1132" t="s">
        <v>997</v>
      </c>
      <c r="B1132" s="19">
        <v>0.3</v>
      </c>
      <c r="C1132" t="s">
        <v>130</v>
      </c>
      <c r="D1132">
        <v>2</v>
      </c>
      <c r="E1132" t="s">
        <v>785</v>
      </c>
      <c r="F1132" t="s">
        <v>1012</v>
      </c>
      <c r="G1132" t="s">
        <v>807</v>
      </c>
      <c r="H1132" s="15">
        <v>41598</v>
      </c>
      <c r="I1132" s="20">
        <v>0.625</v>
      </c>
      <c r="J1132" t="s">
        <v>228</v>
      </c>
    </row>
    <row r="1133" spans="1:10" ht="12.75">
      <c r="A1133" t="s">
        <v>997</v>
      </c>
      <c r="B1133" s="19">
        <v>0.3</v>
      </c>
      <c r="C1133" t="s">
        <v>130</v>
      </c>
      <c r="D1133">
        <v>2</v>
      </c>
      <c r="E1133" t="s">
        <v>785</v>
      </c>
      <c r="F1133" t="s">
        <v>1012</v>
      </c>
      <c r="G1133" t="s">
        <v>807</v>
      </c>
      <c r="H1133" s="15">
        <v>41598</v>
      </c>
      <c r="I1133" s="20">
        <v>0.625</v>
      </c>
      <c r="J1133" t="s">
        <v>193</v>
      </c>
    </row>
    <row r="1134" spans="1:10" ht="12.75">
      <c r="A1134" t="s">
        <v>997</v>
      </c>
      <c r="B1134" s="19">
        <v>0.3</v>
      </c>
      <c r="C1134" t="s">
        <v>130</v>
      </c>
      <c r="D1134">
        <v>2</v>
      </c>
      <c r="E1134" t="s">
        <v>787</v>
      </c>
      <c r="F1134" t="s">
        <v>1013</v>
      </c>
      <c r="G1134" t="s">
        <v>900</v>
      </c>
      <c r="H1134" s="15">
        <v>41602</v>
      </c>
      <c r="I1134" s="20">
        <v>0.4583333333333333</v>
      </c>
      <c r="J1134" t="s">
        <v>335</v>
      </c>
    </row>
    <row r="1135" spans="1:10" ht="12.75">
      <c r="A1135" t="s">
        <v>997</v>
      </c>
      <c r="B1135" s="19">
        <v>0.3</v>
      </c>
      <c r="C1135" t="s">
        <v>130</v>
      </c>
      <c r="D1135">
        <v>2</v>
      </c>
      <c r="E1135" t="s">
        <v>787</v>
      </c>
      <c r="F1135" t="s">
        <v>1013</v>
      </c>
      <c r="G1135" t="s">
        <v>900</v>
      </c>
      <c r="H1135" s="15">
        <v>41602</v>
      </c>
      <c r="I1135" s="20">
        <v>0.4583333333333333</v>
      </c>
      <c r="J1135" t="s">
        <v>336</v>
      </c>
    </row>
    <row r="1136" spans="1:10" ht="12.75">
      <c r="A1136" t="s">
        <v>997</v>
      </c>
      <c r="B1136" s="19">
        <v>0.3</v>
      </c>
      <c r="C1136" t="s">
        <v>130</v>
      </c>
      <c r="D1136">
        <v>2</v>
      </c>
      <c r="E1136" t="s">
        <v>1014</v>
      </c>
      <c r="F1136" t="s">
        <v>1015</v>
      </c>
      <c r="G1136" t="s">
        <v>1002</v>
      </c>
      <c r="H1136" s="15">
        <v>41596</v>
      </c>
      <c r="I1136" s="20">
        <v>0.7916666666666666</v>
      </c>
      <c r="J1136" t="s">
        <v>189</v>
      </c>
    </row>
    <row r="1137" spans="1:10" ht="12.75">
      <c r="A1137" t="s">
        <v>997</v>
      </c>
      <c r="B1137" s="19">
        <v>0.3</v>
      </c>
      <c r="C1137" t="s">
        <v>130</v>
      </c>
      <c r="D1137">
        <v>2</v>
      </c>
      <c r="E1137" t="s">
        <v>1014</v>
      </c>
      <c r="F1137" t="s">
        <v>1015</v>
      </c>
      <c r="G1137" t="s">
        <v>1016</v>
      </c>
      <c r="H1137" s="15">
        <v>41596</v>
      </c>
      <c r="I1137" s="20">
        <v>0.7916666666666666</v>
      </c>
      <c r="J1137" t="s">
        <v>247</v>
      </c>
    </row>
    <row r="1138" spans="1:10" ht="12.75">
      <c r="A1138" t="s">
        <v>997</v>
      </c>
      <c r="B1138" s="19">
        <v>0.3</v>
      </c>
      <c r="C1138" t="s">
        <v>130</v>
      </c>
      <c r="D1138">
        <v>2</v>
      </c>
      <c r="E1138" t="s">
        <v>344</v>
      </c>
      <c r="F1138" t="s">
        <v>418</v>
      </c>
      <c r="G1138" t="s">
        <v>753</v>
      </c>
      <c r="H1138" s="15">
        <v>41601</v>
      </c>
      <c r="I1138" s="20">
        <v>0.375</v>
      </c>
      <c r="J1138" t="s">
        <v>247</v>
      </c>
    </row>
    <row r="1139" spans="1:10" ht="12.75">
      <c r="A1139" t="s">
        <v>997</v>
      </c>
      <c r="B1139" s="19">
        <v>0.3</v>
      </c>
      <c r="C1139" t="s">
        <v>130</v>
      </c>
      <c r="D1139">
        <v>2</v>
      </c>
      <c r="E1139" t="s">
        <v>344</v>
      </c>
      <c r="F1139" t="s">
        <v>418</v>
      </c>
      <c r="G1139" t="s">
        <v>753</v>
      </c>
      <c r="H1139" s="15">
        <v>41601</v>
      </c>
      <c r="I1139" s="20">
        <v>0.375</v>
      </c>
      <c r="J1139" t="s">
        <v>232</v>
      </c>
    </row>
    <row r="1140" spans="1:10" ht="12.75">
      <c r="A1140" t="s">
        <v>997</v>
      </c>
      <c r="B1140" s="19">
        <v>0.3</v>
      </c>
      <c r="C1140" t="s">
        <v>130</v>
      </c>
      <c r="D1140">
        <v>3</v>
      </c>
      <c r="E1140" t="s">
        <v>725</v>
      </c>
      <c r="F1140" t="s">
        <v>726</v>
      </c>
      <c r="G1140" t="s">
        <v>1017</v>
      </c>
      <c r="H1140" s="15">
        <v>41596</v>
      </c>
      <c r="I1140" s="20">
        <v>0.5416666666666666</v>
      </c>
      <c r="J1140" t="s">
        <v>197</v>
      </c>
    </row>
    <row r="1141" spans="1:10" ht="12.75">
      <c r="A1141" t="s">
        <v>997</v>
      </c>
      <c r="B1141" s="19">
        <v>0.3</v>
      </c>
      <c r="C1141" t="s">
        <v>130</v>
      </c>
      <c r="D1141">
        <v>3</v>
      </c>
      <c r="E1141" t="s">
        <v>1018</v>
      </c>
      <c r="F1141" t="s">
        <v>1019</v>
      </c>
      <c r="G1141" t="s">
        <v>872</v>
      </c>
      <c r="H1141" s="15">
        <v>41599</v>
      </c>
      <c r="I1141" s="20">
        <v>0.625</v>
      </c>
      <c r="J1141" t="s">
        <v>164</v>
      </c>
    </row>
    <row r="1142" spans="1:10" ht="12.75">
      <c r="A1142" t="s">
        <v>997</v>
      </c>
      <c r="B1142" s="19">
        <v>0.3</v>
      </c>
      <c r="C1142" t="s">
        <v>130</v>
      </c>
      <c r="D1142">
        <v>3</v>
      </c>
      <c r="E1142" t="s">
        <v>795</v>
      </c>
      <c r="F1142" t="s">
        <v>790</v>
      </c>
      <c r="G1142" t="s">
        <v>807</v>
      </c>
      <c r="H1142" s="15">
        <v>41597</v>
      </c>
      <c r="I1142" s="20">
        <v>0.4583333333333333</v>
      </c>
      <c r="J1142" t="s">
        <v>231</v>
      </c>
    </row>
    <row r="1143" spans="1:10" ht="12.75">
      <c r="A1143" t="s">
        <v>997</v>
      </c>
      <c r="B1143" s="19">
        <v>0.3</v>
      </c>
      <c r="C1143" t="s">
        <v>130</v>
      </c>
      <c r="D1143">
        <v>3</v>
      </c>
      <c r="E1143" t="s">
        <v>800</v>
      </c>
      <c r="F1143" t="s">
        <v>801</v>
      </c>
      <c r="G1143" t="s">
        <v>719</v>
      </c>
      <c r="H1143" s="15">
        <v>41601</v>
      </c>
      <c r="I1143" s="20">
        <v>0.5416666666666666</v>
      </c>
      <c r="J1143" t="s">
        <v>190</v>
      </c>
    </row>
    <row r="1144" spans="1:10" ht="12.75">
      <c r="A1144" t="s">
        <v>997</v>
      </c>
      <c r="B1144" s="19">
        <v>0.3</v>
      </c>
      <c r="C1144" t="s">
        <v>130</v>
      </c>
      <c r="D1144">
        <v>3</v>
      </c>
      <c r="E1144" t="s">
        <v>1020</v>
      </c>
      <c r="F1144" t="s">
        <v>1021</v>
      </c>
      <c r="G1144" t="s">
        <v>1022</v>
      </c>
      <c r="H1144" s="15">
        <v>41597</v>
      </c>
      <c r="I1144" s="20">
        <v>0.7916666666666666</v>
      </c>
      <c r="J1144" t="s">
        <v>230</v>
      </c>
    </row>
    <row r="1145" spans="1:10" ht="12.75">
      <c r="A1145" t="s">
        <v>997</v>
      </c>
      <c r="B1145" s="19">
        <v>0.3</v>
      </c>
      <c r="C1145" t="s">
        <v>130</v>
      </c>
      <c r="D1145">
        <v>3</v>
      </c>
      <c r="E1145" t="s">
        <v>1023</v>
      </c>
      <c r="F1145" t="s">
        <v>1024</v>
      </c>
      <c r="G1145" t="s">
        <v>837</v>
      </c>
      <c r="H1145" s="15">
        <v>41598</v>
      </c>
      <c r="I1145" s="20">
        <v>0.7916666666666666</v>
      </c>
      <c r="J1145" t="s">
        <v>190</v>
      </c>
    </row>
    <row r="1146" spans="1:10" ht="12.75">
      <c r="A1146" t="s">
        <v>997</v>
      </c>
      <c r="B1146" s="19">
        <v>0.3</v>
      </c>
      <c r="C1146" t="s">
        <v>130</v>
      </c>
      <c r="D1146">
        <v>3</v>
      </c>
      <c r="E1146" t="s">
        <v>1023</v>
      </c>
      <c r="F1146" t="s">
        <v>1024</v>
      </c>
      <c r="G1146" t="s">
        <v>753</v>
      </c>
      <c r="H1146" s="15">
        <v>41598</v>
      </c>
      <c r="I1146" s="20">
        <v>0.7916666666666666</v>
      </c>
      <c r="J1146" t="s">
        <v>189</v>
      </c>
    </row>
    <row r="1147" spans="1:10" ht="12.75">
      <c r="A1147" t="s">
        <v>997</v>
      </c>
      <c r="B1147" s="19">
        <v>0.3</v>
      </c>
      <c r="C1147" t="s">
        <v>130</v>
      </c>
      <c r="D1147">
        <v>3</v>
      </c>
      <c r="E1147" t="s">
        <v>1025</v>
      </c>
      <c r="F1147" t="s">
        <v>282</v>
      </c>
      <c r="G1147" t="s">
        <v>1016</v>
      </c>
      <c r="H1147" s="15">
        <v>41595</v>
      </c>
      <c r="I1147" s="20">
        <v>0.8333333333333334</v>
      </c>
      <c r="J1147" t="s">
        <v>335</v>
      </c>
    </row>
    <row r="1148" spans="1:10" ht="12.75">
      <c r="A1148" t="s">
        <v>997</v>
      </c>
      <c r="B1148" s="19">
        <v>0.3</v>
      </c>
      <c r="C1148" t="s">
        <v>130</v>
      </c>
      <c r="D1148">
        <v>3</v>
      </c>
      <c r="E1148" t="s">
        <v>214</v>
      </c>
      <c r="F1148" t="s">
        <v>285</v>
      </c>
      <c r="G1148" t="s">
        <v>520</v>
      </c>
      <c r="H1148" s="15">
        <v>41600</v>
      </c>
      <c r="I1148" s="20">
        <v>0.4583333333333333</v>
      </c>
      <c r="J1148" t="s">
        <v>136</v>
      </c>
    </row>
    <row r="1149" spans="1:10" ht="12.75">
      <c r="A1149" t="s">
        <v>997</v>
      </c>
      <c r="B1149" s="19">
        <v>0.3</v>
      </c>
      <c r="C1149" t="s">
        <v>130</v>
      </c>
      <c r="D1149">
        <v>3</v>
      </c>
      <c r="E1149" t="s">
        <v>357</v>
      </c>
      <c r="F1149" t="s">
        <v>804</v>
      </c>
      <c r="G1149" t="s">
        <v>713</v>
      </c>
      <c r="H1149" s="15">
        <v>41602</v>
      </c>
      <c r="I1149" s="20">
        <v>0.375</v>
      </c>
      <c r="J1149" t="s">
        <v>223</v>
      </c>
    </row>
    <row r="1150" spans="1:10" ht="12.75">
      <c r="A1150" t="s">
        <v>997</v>
      </c>
      <c r="B1150" s="19">
        <v>0.3</v>
      </c>
      <c r="C1150" t="s">
        <v>130</v>
      </c>
      <c r="D1150">
        <v>4</v>
      </c>
      <c r="E1150" t="s">
        <v>1026</v>
      </c>
      <c r="F1150" t="s">
        <v>1027</v>
      </c>
      <c r="G1150" t="s">
        <v>1002</v>
      </c>
      <c r="H1150" s="15">
        <v>41597</v>
      </c>
      <c r="I1150" s="20">
        <v>0.7083333333333334</v>
      </c>
      <c r="J1150" t="s">
        <v>231</v>
      </c>
    </row>
    <row r="1151" spans="1:10" ht="12.75">
      <c r="A1151" t="s">
        <v>997</v>
      </c>
      <c r="B1151" s="19">
        <v>0.3</v>
      </c>
      <c r="C1151" t="s">
        <v>130</v>
      </c>
      <c r="D1151">
        <v>4</v>
      </c>
      <c r="E1151" t="s">
        <v>812</v>
      </c>
      <c r="F1151" t="s">
        <v>813</v>
      </c>
      <c r="G1151" t="s">
        <v>377</v>
      </c>
      <c r="H1151" s="15">
        <v>41596</v>
      </c>
      <c r="I1151" s="20">
        <v>0.7083333333333334</v>
      </c>
      <c r="J1151" t="s">
        <v>379</v>
      </c>
    </row>
    <row r="1152" spans="1:10" ht="12.75">
      <c r="A1152" t="s">
        <v>997</v>
      </c>
      <c r="B1152" s="19">
        <v>0.3</v>
      </c>
      <c r="C1152" t="s">
        <v>130</v>
      </c>
      <c r="D1152">
        <v>4</v>
      </c>
      <c r="E1152" t="s">
        <v>1028</v>
      </c>
      <c r="F1152" t="s">
        <v>1029</v>
      </c>
      <c r="G1152" t="s">
        <v>837</v>
      </c>
      <c r="H1152" s="15">
        <v>41599</v>
      </c>
      <c r="I1152" s="20">
        <v>0.7916666666666666</v>
      </c>
      <c r="J1152" t="s">
        <v>247</v>
      </c>
    </row>
    <row r="1153" spans="1:10" ht="12.75">
      <c r="A1153" t="s">
        <v>997</v>
      </c>
      <c r="B1153" s="19">
        <v>0.3</v>
      </c>
      <c r="C1153" t="s">
        <v>130</v>
      </c>
      <c r="D1153">
        <v>4</v>
      </c>
      <c r="E1153" t="s">
        <v>1030</v>
      </c>
      <c r="F1153" t="s">
        <v>1031</v>
      </c>
      <c r="G1153" t="s">
        <v>1016</v>
      </c>
      <c r="H1153" s="15">
        <v>41600</v>
      </c>
      <c r="I1153" s="20">
        <v>0.7916666666666666</v>
      </c>
      <c r="J1153" t="s">
        <v>135</v>
      </c>
    </row>
    <row r="1154" spans="1:10" ht="12.75">
      <c r="A1154" t="s">
        <v>997</v>
      </c>
      <c r="B1154" s="19">
        <v>0.3</v>
      </c>
      <c r="C1154" t="s">
        <v>130</v>
      </c>
      <c r="D1154">
        <v>4</v>
      </c>
      <c r="E1154" t="s">
        <v>1032</v>
      </c>
      <c r="F1154" t="s">
        <v>1033</v>
      </c>
      <c r="G1154" t="s">
        <v>1016</v>
      </c>
      <c r="H1154" s="15">
        <v>41601</v>
      </c>
      <c r="I1154" s="20">
        <v>0.7916666666666666</v>
      </c>
      <c r="J1154" t="s">
        <v>228</v>
      </c>
    </row>
    <row r="1155" spans="1:10" ht="12.75">
      <c r="A1155" t="s">
        <v>997</v>
      </c>
      <c r="B1155" s="19">
        <v>0.3</v>
      </c>
      <c r="C1155" t="s">
        <v>130</v>
      </c>
      <c r="D1155">
        <v>4</v>
      </c>
      <c r="E1155" t="s">
        <v>1034</v>
      </c>
      <c r="F1155" t="s">
        <v>1035</v>
      </c>
      <c r="G1155" t="s">
        <v>1006</v>
      </c>
      <c r="H1155" s="15">
        <v>41602</v>
      </c>
      <c r="I1155" s="20">
        <v>0.7916666666666666</v>
      </c>
      <c r="J1155" t="s">
        <v>193</v>
      </c>
    </row>
    <row r="1156" spans="1:10" ht="12.75">
      <c r="A1156" t="s">
        <v>997</v>
      </c>
      <c r="B1156" s="19">
        <v>0.3</v>
      </c>
      <c r="C1156" t="s">
        <v>130</v>
      </c>
      <c r="D1156">
        <v>4</v>
      </c>
      <c r="E1156" t="s">
        <v>1036</v>
      </c>
      <c r="F1156" t="s">
        <v>827</v>
      </c>
      <c r="G1156" t="s">
        <v>837</v>
      </c>
      <c r="H1156" s="15">
        <v>41602</v>
      </c>
      <c r="I1156" s="20">
        <v>0.7083333333333334</v>
      </c>
      <c r="J1156" t="s">
        <v>165</v>
      </c>
    </row>
    <row r="1157" spans="1:10" ht="12.75">
      <c r="A1157" t="s">
        <v>997</v>
      </c>
      <c r="B1157" s="19">
        <v>0.3</v>
      </c>
      <c r="C1157" t="s">
        <v>130</v>
      </c>
      <c r="D1157">
        <v>4</v>
      </c>
      <c r="E1157" t="s">
        <v>1037</v>
      </c>
      <c r="F1157" t="s">
        <v>276</v>
      </c>
      <c r="G1157" t="s">
        <v>713</v>
      </c>
      <c r="H1157" s="15">
        <v>41595</v>
      </c>
      <c r="I1157" s="20">
        <v>0.75</v>
      </c>
      <c r="J1157" t="s">
        <v>400</v>
      </c>
    </row>
    <row r="1158" spans="1:10" ht="12.75">
      <c r="A1158" t="s">
        <v>997</v>
      </c>
      <c r="B1158" s="19">
        <v>0.3</v>
      </c>
      <c r="C1158" t="s">
        <v>130</v>
      </c>
      <c r="D1158">
        <v>4</v>
      </c>
      <c r="E1158" t="s">
        <v>1038</v>
      </c>
      <c r="F1158" t="s">
        <v>1039</v>
      </c>
      <c r="G1158" t="s">
        <v>1040</v>
      </c>
      <c r="H1158" s="15">
        <v>41601</v>
      </c>
      <c r="I1158" s="20">
        <v>0.4583333333333333</v>
      </c>
      <c r="J1158" t="s">
        <v>400</v>
      </c>
    </row>
    <row r="1159" spans="1:10" ht="12.75">
      <c r="A1159" t="s">
        <v>997</v>
      </c>
      <c r="B1159" s="19">
        <v>0.3</v>
      </c>
      <c r="C1159" t="s">
        <v>130</v>
      </c>
      <c r="D1159">
        <v>4</v>
      </c>
      <c r="E1159" t="s">
        <v>1041</v>
      </c>
      <c r="F1159" t="s">
        <v>298</v>
      </c>
      <c r="G1159" t="s">
        <v>1016</v>
      </c>
      <c r="H1159" s="15">
        <v>41595</v>
      </c>
      <c r="I1159" s="20">
        <v>0.8333333333333334</v>
      </c>
      <c r="J1159" t="s">
        <v>190</v>
      </c>
    </row>
    <row r="1160" spans="1:10" ht="12.75">
      <c r="A1160" t="s">
        <v>997</v>
      </c>
      <c r="B1160" s="19">
        <v>0.3</v>
      </c>
      <c r="C1160" t="s">
        <v>218</v>
      </c>
      <c r="D1160">
        <v>1</v>
      </c>
      <c r="E1160" t="s">
        <v>238</v>
      </c>
      <c r="F1160" t="s">
        <v>239</v>
      </c>
      <c r="G1160" t="s">
        <v>157</v>
      </c>
      <c r="H1160" s="15">
        <v>41595</v>
      </c>
      <c r="I1160" s="20">
        <v>0.6041666666666666</v>
      </c>
      <c r="J1160" t="s">
        <v>525</v>
      </c>
    </row>
    <row r="1161" spans="1:10" ht="12.75">
      <c r="A1161" t="s">
        <v>997</v>
      </c>
      <c r="B1161" s="19">
        <v>0.3</v>
      </c>
      <c r="C1161" t="s">
        <v>218</v>
      </c>
      <c r="D1161">
        <v>1</v>
      </c>
      <c r="E1161" t="s">
        <v>1000</v>
      </c>
      <c r="F1161" t="s">
        <v>1001</v>
      </c>
      <c r="G1161" t="s">
        <v>1002</v>
      </c>
      <c r="H1161" s="15">
        <v>41599</v>
      </c>
      <c r="I1161" s="20">
        <v>0.375</v>
      </c>
      <c r="J1161" t="s">
        <v>197</v>
      </c>
    </row>
    <row r="1162" spans="1:10" ht="12.75">
      <c r="A1162" t="s">
        <v>997</v>
      </c>
      <c r="B1162" s="19">
        <v>0.3</v>
      </c>
      <c r="C1162" t="s">
        <v>218</v>
      </c>
      <c r="D1162">
        <v>1</v>
      </c>
      <c r="E1162" t="s">
        <v>1000</v>
      </c>
      <c r="F1162" t="s">
        <v>1001</v>
      </c>
      <c r="G1162" t="s">
        <v>1002</v>
      </c>
      <c r="H1162" s="15">
        <v>41599</v>
      </c>
      <c r="I1162" s="20">
        <v>0.375</v>
      </c>
      <c r="J1162" t="s">
        <v>232</v>
      </c>
    </row>
    <row r="1163" spans="1:10" ht="12.75">
      <c r="A1163" t="s">
        <v>997</v>
      </c>
      <c r="B1163" s="19">
        <v>0.3</v>
      </c>
      <c r="C1163" t="s">
        <v>218</v>
      </c>
      <c r="D1163">
        <v>1</v>
      </c>
      <c r="E1163" t="s">
        <v>389</v>
      </c>
      <c r="F1163" t="s">
        <v>390</v>
      </c>
      <c r="G1163" t="s">
        <v>792</v>
      </c>
      <c r="H1163" s="15">
        <v>41595</v>
      </c>
      <c r="I1163" s="20">
        <v>0.6875</v>
      </c>
      <c r="J1163" t="s">
        <v>860</v>
      </c>
    </row>
    <row r="1164" spans="1:10" ht="12.75">
      <c r="A1164" t="s">
        <v>997</v>
      </c>
      <c r="B1164" s="19">
        <v>0.3</v>
      </c>
      <c r="C1164" t="s">
        <v>218</v>
      </c>
      <c r="D1164">
        <v>1</v>
      </c>
      <c r="E1164" t="s">
        <v>389</v>
      </c>
      <c r="F1164" t="s">
        <v>390</v>
      </c>
      <c r="G1164" t="s">
        <v>792</v>
      </c>
      <c r="H1164" s="15">
        <v>41595</v>
      </c>
      <c r="I1164" s="20">
        <v>0.6875</v>
      </c>
      <c r="J1164" t="s">
        <v>633</v>
      </c>
    </row>
    <row r="1165" spans="1:10" ht="12.75">
      <c r="A1165" t="s">
        <v>997</v>
      </c>
      <c r="B1165" s="19">
        <v>0.3</v>
      </c>
      <c r="C1165" t="s">
        <v>218</v>
      </c>
      <c r="D1165">
        <v>1</v>
      </c>
      <c r="E1165" t="s">
        <v>248</v>
      </c>
      <c r="F1165" t="s">
        <v>249</v>
      </c>
      <c r="G1165" t="s">
        <v>250</v>
      </c>
      <c r="H1165" s="15">
        <v>41598</v>
      </c>
      <c r="I1165" s="20">
        <v>0.375</v>
      </c>
      <c r="J1165" t="s">
        <v>144</v>
      </c>
    </row>
    <row r="1166" spans="1:10" ht="12.75">
      <c r="A1166" t="s">
        <v>997</v>
      </c>
      <c r="B1166" s="19">
        <v>0.3</v>
      </c>
      <c r="C1166" t="s">
        <v>218</v>
      </c>
      <c r="D1166">
        <v>1</v>
      </c>
      <c r="E1166" t="s">
        <v>248</v>
      </c>
      <c r="F1166" t="s">
        <v>249</v>
      </c>
      <c r="G1166" t="s">
        <v>250</v>
      </c>
      <c r="H1166" s="15">
        <v>41598</v>
      </c>
      <c r="I1166" s="20">
        <v>0.375</v>
      </c>
      <c r="J1166" t="s">
        <v>149</v>
      </c>
    </row>
    <row r="1167" spans="1:10" ht="12.75">
      <c r="A1167" t="s">
        <v>997</v>
      </c>
      <c r="B1167" s="19">
        <v>0.3</v>
      </c>
      <c r="C1167" t="s">
        <v>218</v>
      </c>
      <c r="D1167">
        <v>1</v>
      </c>
      <c r="E1167" t="s">
        <v>254</v>
      </c>
      <c r="F1167" t="s">
        <v>255</v>
      </c>
      <c r="G1167" t="s">
        <v>1003</v>
      </c>
      <c r="H1167" s="15">
        <v>41600</v>
      </c>
      <c r="I1167" s="20">
        <v>0.375</v>
      </c>
      <c r="J1167" t="s">
        <v>309</v>
      </c>
    </row>
    <row r="1168" spans="1:10" ht="12.75">
      <c r="A1168" t="s">
        <v>997</v>
      </c>
      <c r="B1168" s="19">
        <v>0.3</v>
      </c>
      <c r="C1168" t="s">
        <v>218</v>
      </c>
      <c r="D1168">
        <v>1</v>
      </c>
      <c r="E1168" t="s">
        <v>254</v>
      </c>
      <c r="F1168" t="s">
        <v>255</v>
      </c>
      <c r="G1168" t="s">
        <v>1003</v>
      </c>
      <c r="H1168" s="15">
        <v>41600</v>
      </c>
      <c r="I1168" s="20">
        <v>0.375</v>
      </c>
      <c r="J1168" t="s">
        <v>335</v>
      </c>
    </row>
    <row r="1169" spans="1:10" ht="12.75">
      <c r="A1169" t="s">
        <v>997</v>
      </c>
      <c r="B1169" s="19">
        <v>0.3</v>
      </c>
      <c r="C1169" t="s">
        <v>218</v>
      </c>
      <c r="D1169">
        <v>1</v>
      </c>
      <c r="E1169" t="s">
        <v>256</v>
      </c>
      <c r="F1169" t="s">
        <v>257</v>
      </c>
      <c r="G1169" t="s">
        <v>676</v>
      </c>
      <c r="H1169" s="15">
        <v>41596</v>
      </c>
      <c r="I1169" s="20">
        <v>0.4583333333333333</v>
      </c>
      <c r="J1169" t="s">
        <v>136</v>
      </c>
    </row>
    <row r="1170" spans="1:10" ht="12.75">
      <c r="A1170" t="s">
        <v>997</v>
      </c>
      <c r="B1170" s="19">
        <v>0.3</v>
      </c>
      <c r="C1170" t="s">
        <v>218</v>
      </c>
      <c r="D1170">
        <v>1</v>
      </c>
      <c r="E1170" t="s">
        <v>256</v>
      </c>
      <c r="F1170" t="s">
        <v>257</v>
      </c>
      <c r="G1170" t="s">
        <v>676</v>
      </c>
      <c r="H1170" s="15">
        <v>41596</v>
      </c>
      <c r="I1170" s="20">
        <v>0.4583333333333333</v>
      </c>
      <c r="J1170" t="s">
        <v>149</v>
      </c>
    </row>
    <row r="1171" spans="1:10" ht="12.75">
      <c r="A1171" t="s">
        <v>997</v>
      </c>
      <c r="B1171" s="19">
        <v>0.3</v>
      </c>
      <c r="C1171" t="s">
        <v>218</v>
      </c>
      <c r="D1171">
        <v>1</v>
      </c>
      <c r="E1171" t="s">
        <v>1004</v>
      </c>
      <c r="F1171" t="s">
        <v>1007</v>
      </c>
      <c r="G1171" t="s">
        <v>1006</v>
      </c>
      <c r="H1171" s="15">
        <v>41599</v>
      </c>
      <c r="I1171" s="20">
        <v>0.7083333333333334</v>
      </c>
      <c r="J1171" t="s">
        <v>163</v>
      </c>
    </row>
    <row r="1172" spans="1:10" ht="12.75">
      <c r="A1172" t="s">
        <v>997</v>
      </c>
      <c r="B1172" s="19">
        <v>0.3</v>
      </c>
      <c r="C1172" t="s">
        <v>218</v>
      </c>
      <c r="D1172">
        <v>1</v>
      </c>
      <c r="E1172" t="s">
        <v>1004</v>
      </c>
      <c r="F1172" t="s">
        <v>1007</v>
      </c>
      <c r="G1172" t="s">
        <v>1006</v>
      </c>
      <c r="H1172" s="15">
        <v>41599</v>
      </c>
      <c r="I1172" s="20">
        <v>0.7083333333333334</v>
      </c>
      <c r="J1172" t="s">
        <v>382</v>
      </c>
    </row>
    <row r="1173" spans="1:10" ht="12.75">
      <c r="A1173" t="s">
        <v>997</v>
      </c>
      <c r="B1173" s="19">
        <v>0.3</v>
      </c>
      <c r="C1173" t="s">
        <v>218</v>
      </c>
      <c r="D1173">
        <v>1</v>
      </c>
      <c r="E1173" t="s">
        <v>1004</v>
      </c>
      <c r="F1173" t="s">
        <v>1005</v>
      </c>
      <c r="G1173" t="s">
        <v>1006</v>
      </c>
      <c r="H1173" s="15">
        <v>41599</v>
      </c>
      <c r="I1173" s="20">
        <v>0.7083333333333334</v>
      </c>
      <c r="J1173" t="s">
        <v>305</v>
      </c>
    </row>
    <row r="1174" spans="1:10" ht="12.75">
      <c r="A1174" t="s">
        <v>997</v>
      </c>
      <c r="B1174" s="19">
        <v>0.3</v>
      </c>
      <c r="C1174" t="s">
        <v>218</v>
      </c>
      <c r="D1174">
        <v>1</v>
      </c>
      <c r="E1174" t="s">
        <v>259</v>
      </c>
      <c r="F1174" t="s">
        <v>260</v>
      </c>
      <c r="G1174" t="s">
        <v>1042</v>
      </c>
      <c r="H1174" s="15">
        <v>41594</v>
      </c>
      <c r="I1174" s="20">
        <v>0.5833333333333334</v>
      </c>
      <c r="J1174" t="s">
        <v>525</v>
      </c>
    </row>
    <row r="1175" spans="1:10" ht="12.75">
      <c r="A1175" t="s">
        <v>997</v>
      </c>
      <c r="B1175" s="19">
        <v>0.3</v>
      </c>
      <c r="C1175" t="s">
        <v>218</v>
      </c>
      <c r="D1175">
        <v>1</v>
      </c>
      <c r="E1175" t="s">
        <v>330</v>
      </c>
      <c r="F1175" t="s">
        <v>383</v>
      </c>
      <c r="G1175" t="s">
        <v>384</v>
      </c>
      <c r="H1175" s="15">
        <v>41594</v>
      </c>
      <c r="I1175" s="20">
        <v>0.5</v>
      </c>
      <c r="J1175" t="s">
        <v>525</v>
      </c>
    </row>
    <row r="1176" spans="1:10" ht="12.75">
      <c r="A1176" t="s">
        <v>997</v>
      </c>
      <c r="B1176" s="19">
        <v>0.3</v>
      </c>
      <c r="C1176" t="s">
        <v>218</v>
      </c>
      <c r="D1176">
        <v>2</v>
      </c>
      <c r="E1176" t="s">
        <v>1009</v>
      </c>
      <c r="F1176" t="s">
        <v>1010</v>
      </c>
      <c r="G1176" t="s">
        <v>1006</v>
      </c>
      <c r="H1176" s="15">
        <v>41596</v>
      </c>
      <c r="I1176" s="20">
        <v>0.625</v>
      </c>
      <c r="J1176" t="s">
        <v>232</v>
      </c>
    </row>
    <row r="1177" spans="1:10" ht="12.75">
      <c r="A1177" t="s">
        <v>997</v>
      </c>
      <c r="B1177" s="19">
        <v>0.3</v>
      </c>
      <c r="C1177" t="s">
        <v>218</v>
      </c>
      <c r="D1177">
        <v>2</v>
      </c>
      <c r="E1177" t="s">
        <v>1009</v>
      </c>
      <c r="F1177" t="s">
        <v>1010</v>
      </c>
      <c r="G1177" t="s">
        <v>1006</v>
      </c>
      <c r="H1177" s="15">
        <v>41596</v>
      </c>
      <c r="I1177" s="20">
        <v>0.625</v>
      </c>
      <c r="J1177" t="s">
        <v>197</v>
      </c>
    </row>
    <row r="1178" spans="1:10" ht="12.75">
      <c r="A1178" t="s">
        <v>997</v>
      </c>
      <c r="B1178" s="19">
        <v>0.3</v>
      </c>
      <c r="C1178" t="s">
        <v>218</v>
      </c>
      <c r="D1178">
        <v>2</v>
      </c>
      <c r="E1178" t="s">
        <v>272</v>
      </c>
      <c r="F1178" t="s">
        <v>273</v>
      </c>
      <c r="G1178" t="s">
        <v>738</v>
      </c>
      <c r="H1178" s="15">
        <v>41597</v>
      </c>
      <c r="I1178" s="20">
        <v>0.625</v>
      </c>
      <c r="J1178" t="s">
        <v>231</v>
      </c>
    </row>
    <row r="1179" spans="1:10" ht="12.75">
      <c r="A1179" t="s">
        <v>997</v>
      </c>
      <c r="B1179" s="19">
        <v>0.3</v>
      </c>
      <c r="C1179" t="s">
        <v>218</v>
      </c>
      <c r="D1179">
        <v>2</v>
      </c>
      <c r="E1179" t="s">
        <v>272</v>
      </c>
      <c r="F1179" t="s">
        <v>273</v>
      </c>
      <c r="G1179" t="s">
        <v>738</v>
      </c>
      <c r="H1179" s="15">
        <v>41597</v>
      </c>
      <c r="I1179" s="20">
        <v>0.625</v>
      </c>
      <c r="J1179" t="s">
        <v>217</v>
      </c>
    </row>
    <row r="1180" spans="1:10" ht="12.75">
      <c r="A1180" t="s">
        <v>997</v>
      </c>
      <c r="B1180" s="19">
        <v>0.3</v>
      </c>
      <c r="C1180" t="s">
        <v>218</v>
      </c>
      <c r="D1180">
        <v>2</v>
      </c>
      <c r="E1180" t="s">
        <v>699</v>
      </c>
      <c r="F1180" t="s">
        <v>700</v>
      </c>
      <c r="G1180" t="s">
        <v>371</v>
      </c>
      <c r="H1180" s="15">
        <v>41600</v>
      </c>
      <c r="I1180" s="20">
        <v>0.7083333333333334</v>
      </c>
      <c r="J1180" t="s">
        <v>136</v>
      </c>
    </row>
    <row r="1181" spans="1:10" ht="12.75">
      <c r="A1181" t="s">
        <v>997</v>
      </c>
      <c r="B1181" s="19">
        <v>0.3</v>
      </c>
      <c r="C1181" t="s">
        <v>218</v>
      </c>
      <c r="D1181">
        <v>2</v>
      </c>
      <c r="E1181" t="s">
        <v>699</v>
      </c>
      <c r="F1181" t="s">
        <v>700</v>
      </c>
      <c r="G1181" t="s">
        <v>371</v>
      </c>
      <c r="H1181" s="15">
        <v>41600</v>
      </c>
      <c r="I1181" s="20">
        <v>0.7083333333333334</v>
      </c>
      <c r="J1181" t="s">
        <v>247</v>
      </c>
    </row>
    <row r="1182" spans="1:10" ht="12.75">
      <c r="A1182" t="s">
        <v>997</v>
      </c>
      <c r="B1182" s="19">
        <v>0.3</v>
      </c>
      <c r="C1182" t="s">
        <v>218</v>
      </c>
      <c r="D1182">
        <v>2</v>
      </c>
      <c r="E1182" t="s">
        <v>1011</v>
      </c>
      <c r="F1182" t="s">
        <v>778</v>
      </c>
      <c r="G1182" t="s">
        <v>713</v>
      </c>
      <c r="H1182" s="15">
        <v>41599</v>
      </c>
      <c r="I1182" s="20">
        <v>0.4583333333333333</v>
      </c>
      <c r="J1182" t="s">
        <v>164</v>
      </c>
    </row>
    <row r="1183" spans="1:10" ht="12.75">
      <c r="A1183" t="s">
        <v>997</v>
      </c>
      <c r="B1183" s="19">
        <v>0.3</v>
      </c>
      <c r="C1183" t="s">
        <v>218</v>
      </c>
      <c r="D1183">
        <v>2</v>
      </c>
      <c r="E1183" t="s">
        <v>1011</v>
      </c>
      <c r="F1183" t="s">
        <v>778</v>
      </c>
      <c r="G1183" t="s">
        <v>713</v>
      </c>
      <c r="H1183" s="15">
        <v>41599</v>
      </c>
      <c r="I1183" s="20">
        <v>0.4583333333333333</v>
      </c>
      <c r="J1183" t="s">
        <v>185</v>
      </c>
    </row>
    <row r="1184" spans="1:10" ht="12.75">
      <c r="A1184" t="s">
        <v>997</v>
      </c>
      <c r="B1184" s="19">
        <v>0.3</v>
      </c>
      <c r="C1184" t="s">
        <v>218</v>
      </c>
      <c r="D1184">
        <v>2</v>
      </c>
      <c r="E1184" t="s">
        <v>785</v>
      </c>
      <c r="F1184" t="s">
        <v>1012</v>
      </c>
      <c r="G1184" t="s">
        <v>807</v>
      </c>
      <c r="H1184" s="15">
        <v>41598</v>
      </c>
      <c r="I1184" s="20">
        <v>0.625</v>
      </c>
      <c r="J1184" t="s">
        <v>232</v>
      </c>
    </row>
    <row r="1185" spans="1:10" ht="12.75">
      <c r="A1185" t="s">
        <v>997</v>
      </c>
      <c r="B1185" s="19">
        <v>0.3</v>
      </c>
      <c r="C1185" t="s">
        <v>218</v>
      </c>
      <c r="D1185">
        <v>2</v>
      </c>
      <c r="E1185" t="s">
        <v>785</v>
      </c>
      <c r="F1185" t="s">
        <v>1012</v>
      </c>
      <c r="G1185" t="s">
        <v>807</v>
      </c>
      <c r="H1185" s="15">
        <v>41598</v>
      </c>
      <c r="I1185" s="20">
        <v>0.625</v>
      </c>
      <c r="J1185" t="s">
        <v>271</v>
      </c>
    </row>
    <row r="1186" spans="1:10" ht="12.75">
      <c r="A1186" t="s">
        <v>997</v>
      </c>
      <c r="B1186" s="19">
        <v>0.3</v>
      </c>
      <c r="C1186" t="s">
        <v>218</v>
      </c>
      <c r="D1186">
        <v>2</v>
      </c>
      <c r="E1186" t="s">
        <v>787</v>
      </c>
      <c r="F1186" t="s">
        <v>788</v>
      </c>
      <c r="G1186" t="s">
        <v>900</v>
      </c>
      <c r="H1186" s="15">
        <v>41602</v>
      </c>
      <c r="I1186" s="20">
        <v>0.4583333333333333</v>
      </c>
      <c r="J1186" t="s">
        <v>190</v>
      </c>
    </row>
    <row r="1187" spans="1:10" ht="12.75">
      <c r="A1187" t="s">
        <v>997</v>
      </c>
      <c r="B1187" s="19">
        <v>0.3</v>
      </c>
      <c r="C1187" t="s">
        <v>218</v>
      </c>
      <c r="D1187">
        <v>2</v>
      </c>
      <c r="E1187" t="s">
        <v>1014</v>
      </c>
      <c r="F1187" t="s">
        <v>1015</v>
      </c>
      <c r="G1187" t="s">
        <v>1002</v>
      </c>
      <c r="H1187" s="15">
        <v>41596</v>
      </c>
      <c r="I1187" s="20">
        <v>0.7916666666666666</v>
      </c>
      <c r="J1187" t="s">
        <v>135</v>
      </c>
    </row>
    <row r="1188" spans="1:10" ht="12.75">
      <c r="A1188" t="s">
        <v>997</v>
      </c>
      <c r="B1188" s="19">
        <v>0.3</v>
      </c>
      <c r="C1188" t="s">
        <v>218</v>
      </c>
      <c r="D1188">
        <v>2</v>
      </c>
      <c r="E1188" t="s">
        <v>1014</v>
      </c>
      <c r="F1188" t="s">
        <v>1015</v>
      </c>
      <c r="G1188" t="s">
        <v>1016</v>
      </c>
      <c r="H1188" s="15">
        <v>41596</v>
      </c>
      <c r="I1188" s="20">
        <v>0.7916666666666666</v>
      </c>
      <c r="J1188" t="s">
        <v>382</v>
      </c>
    </row>
    <row r="1189" spans="1:10" ht="12.75">
      <c r="A1189" t="s">
        <v>997</v>
      </c>
      <c r="B1189" s="19">
        <v>0.3</v>
      </c>
      <c r="C1189" t="s">
        <v>218</v>
      </c>
      <c r="D1189">
        <v>2</v>
      </c>
      <c r="E1189" t="s">
        <v>344</v>
      </c>
      <c r="F1189" t="s">
        <v>418</v>
      </c>
      <c r="G1189" t="s">
        <v>753</v>
      </c>
      <c r="H1189" s="15">
        <v>41601</v>
      </c>
      <c r="I1189" s="20">
        <v>0.375</v>
      </c>
      <c r="J1189" t="s">
        <v>165</v>
      </c>
    </row>
    <row r="1190" spans="1:10" ht="12.75">
      <c r="A1190" t="s">
        <v>997</v>
      </c>
      <c r="B1190" s="19">
        <v>0.3</v>
      </c>
      <c r="C1190" t="s">
        <v>218</v>
      </c>
      <c r="D1190">
        <v>2</v>
      </c>
      <c r="E1190" t="s">
        <v>344</v>
      </c>
      <c r="F1190" t="s">
        <v>418</v>
      </c>
      <c r="G1190" t="s">
        <v>753</v>
      </c>
      <c r="H1190" s="15">
        <v>41601</v>
      </c>
      <c r="I1190" s="20">
        <v>0.375</v>
      </c>
      <c r="J1190" t="s">
        <v>382</v>
      </c>
    </row>
    <row r="1191" spans="1:10" ht="12.75">
      <c r="A1191" t="s">
        <v>997</v>
      </c>
      <c r="B1191" s="19">
        <v>0.3</v>
      </c>
      <c r="C1191" t="s">
        <v>218</v>
      </c>
      <c r="D1191">
        <v>3</v>
      </c>
      <c r="E1191" t="s">
        <v>725</v>
      </c>
      <c r="F1191" t="s">
        <v>726</v>
      </c>
      <c r="G1191" t="s">
        <v>1017</v>
      </c>
      <c r="H1191" s="15">
        <v>41596</v>
      </c>
      <c r="I1191" s="20">
        <v>0.5416666666666666</v>
      </c>
      <c r="J1191" t="s">
        <v>247</v>
      </c>
    </row>
    <row r="1192" spans="1:10" ht="12.75">
      <c r="A1192" t="s">
        <v>997</v>
      </c>
      <c r="B1192" s="19">
        <v>0.3</v>
      </c>
      <c r="C1192" t="s">
        <v>218</v>
      </c>
      <c r="D1192">
        <v>3</v>
      </c>
      <c r="E1192" t="s">
        <v>1018</v>
      </c>
      <c r="F1192" t="s">
        <v>1019</v>
      </c>
      <c r="G1192" t="s">
        <v>1016</v>
      </c>
      <c r="H1192" s="15">
        <v>41599</v>
      </c>
      <c r="I1192" s="20">
        <v>0.625</v>
      </c>
      <c r="J1192" t="s">
        <v>165</v>
      </c>
    </row>
    <row r="1193" spans="1:10" ht="12.75">
      <c r="A1193" t="s">
        <v>997</v>
      </c>
      <c r="B1193" s="19">
        <v>0.3</v>
      </c>
      <c r="C1193" t="s">
        <v>218</v>
      </c>
      <c r="D1193">
        <v>3</v>
      </c>
      <c r="E1193" t="s">
        <v>795</v>
      </c>
      <c r="F1193" t="s">
        <v>790</v>
      </c>
      <c r="G1193" t="s">
        <v>807</v>
      </c>
      <c r="H1193" s="15">
        <v>41597</v>
      </c>
      <c r="I1193" s="20">
        <v>0.4583333333333333</v>
      </c>
      <c r="J1193" t="s">
        <v>217</v>
      </c>
    </row>
    <row r="1194" spans="1:10" ht="12.75">
      <c r="A1194" t="s">
        <v>997</v>
      </c>
      <c r="B1194" s="19">
        <v>0.3</v>
      </c>
      <c r="C1194" t="s">
        <v>218</v>
      </c>
      <c r="D1194">
        <v>3</v>
      </c>
      <c r="E1194" t="s">
        <v>800</v>
      </c>
      <c r="F1194" t="s">
        <v>801</v>
      </c>
      <c r="G1194" t="s">
        <v>719</v>
      </c>
      <c r="H1194" s="15">
        <v>41601</v>
      </c>
      <c r="I1194" s="20">
        <v>0.5416666666666666</v>
      </c>
      <c r="J1194" t="s">
        <v>189</v>
      </c>
    </row>
    <row r="1195" spans="1:10" ht="12.75">
      <c r="A1195" t="s">
        <v>997</v>
      </c>
      <c r="B1195" s="19">
        <v>0.3</v>
      </c>
      <c r="C1195" t="s">
        <v>218</v>
      </c>
      <c r="D1195">
        <v>3</v>
      </c>
      <c r="E1195" t="s">
        <v>1020</v>
      </c>
      <c r="F1195" t="s">
        <v>1021</v>
      </c>
      <c r="G1195" t="s">
        <v>1022</v>
      </c>
      <c r="H1195" s="15">
        <v>41597</v>
      </c>
      <c r="I1195" s="20">
        <v>0.7916666666666666</v>
      </c>
      <c r="J1195" t="s">
        <v>189</v>
      </c>
    </row>
    <row r="1196" spans="1:10" ht="12.75">
      <c r="A1196" t="s">
        <v>997</v>
      </c>
      <c r="B1196" s="19">
        <v>0.3</v>
      </c>
      <c r="C1196" t="s">
        <v>218</v>
      </c>
      <c r="D1196">
        <v>3</v>
      </c>
      <c r="E1196" t="s">
        <v>1023</v>
      </c>
      <c r="F1196" t="s">
        <v>1043</v>
      </c>
      <c r="G1196" t="s">
        <v>753</v>
      </c>
      <c r="H1196" s="15">
        <v>41598</v>
      </c>
      <c r="I1196" s="20">
        <v>0.7916666666666666</v>
      </c>
      <c r="J1196" t="s">
        <v>210</v>
      </c>
    </row>
    <row r="1197" spans="1:10" ht="12.75">
      <c r="A1197" t="s">
        <v>997</v>
      </c>
      <c r="B1197" s="19">
        <v>0.3</v>
      </c>
      <c r="C1197" t="s">
        <v>218</v>
      </c>
      <c r="D1197">
        <v>3</v>
      </c>
      <c r="E1197" t="s">
        <v>1023</v>
      </c>
      <c r="F1197" t="s">
        <v>1043</v>
      </c>
      <c r="G1197" t="s">
        <v>837</v>
      </c>
      <c r="H1197" s="15">
        <v>41598</v>
      </c>
      <c r="I1197" s="20">
        <v>0.7916666666666666</v>
      </c>
      <c r="J1197" t="s">
        <v>210</v>
      </c>
    </row>
    <row r="1198" spans="1:10" ht="12.75">
      <c r="A1198" t="s">
        <v>997</v>
      </c>
      <c r="B1198" s="19">
        <v>0.3</v>
      </c>
      <c r="C1198" t="s">
        <v>218</v>
      </c>
      <c r="D1198">
        <v>3</v>
      </c>
      <c r="E1198" t="s">
        <v>1025</v>
      </c>
      <c r="F1198" t="s">
        <v>282</v>
      </c>
      <c r="G1198" t="s">
        <v>1016</v>
      </c>
      <c r="H1198" s="15">
        <v>41595</v>
      </c>
      <c r="I1198" s="20">
        <v>0.75</v>
      </c>
      <c r="J1198" t="s">
        <v>336</v>
      </c>
    </row>
    <row r="1199" spans="1:10" ht="12.75">
      <c r="A1199" t="s">
        <v>997</v>
      </c>
      <c r="B1199" s="19">
        <v>0.3</v>
      </c>
      <c r="C1199" t="s">
        <v>218</v>
      </c>
      <c r="D1199">
        <v>3</v>
      </c>
      <c r="E1199" t="s">
        <v>214</v>
      </c>
      <c r="F1199" t="s">
        <v>285</v>
      </c>
      <c r="G1199" t="s">
        <v>520</v>
      </c>
      <c r="H1199" s="15">
        <v>41600</v>
      </c>
      <c r="I1199" s="20">
        <v>0.4583333333333333</v>
      </c>
      <c r="J1199" t="s">
        <v>232</v>
      </c>
    </row>
    <row r="1200" spans="1:10" ht="12.75">
      <c r="A1200" t="s">
        <v>997</v>
      </c>
      <c r="B1200" s="19">
        <v>0.3</v>
      </c>
      <c r="C1200" t="s">
        <v>218</v>
      </c>
      <c r="D1200">
        <v>3</v>
      </c>
      <c r="E1200" t="s">
        <v>357</v>
      </c>
      <c r="F1200" t="s">
        <v>804</v>
      </c>
      <c r="G1200" t="s">
        <v>713</v>
      </c>
      <c r="H1200" s="15">
        <v>41602</v>
      </c>
      <c r="I1200" s="20">
        <v>0.375</v>
      </c>
      <c r="J1200" t="s">
        <v>193</v>
      </c>
    </row>
    <row r="1201" spans="1:10" ht="12.75">
      <c r="A1201" t="s">
        <v>997</v>
      </c>
      <c r="B1201" t="s">
        <v>318</v>
      </c>
      <c r="C1201" t="s">
        <v>130</v>
      </c>
      <c r="D1201">
        <v>1</v>
      </c>
      <c r="E1201" t="s">
        <v>251</v>
      </c>
      <c r="F1201" t="s">
        <v>1044</v>
      </c>
      <c r="G1201" t="s">
        <v>210</v>
      </c>
      <c r="H1201" s="15">
        <v>41601</v>
      </c>
      <c r="I1201" s="20">
        <v>0.625</v>
      </c>
      <c r="J1201" t="s">
        <v>400</v>
      </c>
    </row>
    <row r="1202" spans="1:10" ht="12.75">
      <c r="A1202" t="s">
        <v>1045</v>
      </c>
      <c r="B1202" t="s">
        <v>318</v>
      </c>
      <c r="C1202" t="s">
        <v>130</v>
      </c>
      <c r="D1202">
        <v>1</v>
      </c>
      <c r="E1202" t="s">
        <v>238</v>
      </c>
      <c r="F1202" t="s">
        <v>998</v>
      </c>
      <c r="G1202" t="s">
        <v>157</v>
      </c>
      <c r="H1202" s="15">
        <v>41595</v>
      </c>
      <c r="I1202" s="20">
        <v>0.6041666666666666</v>
      </c>
      <c r="J1202" t="s">
        <v>1046</v>
      </c>
    </row>
    <row r="1203" spans="1:10" ht="12.75">
      <c r="A1203" t="s">
        <v>1045</v>
      </c>
      <c r="B1203" t="s">
        <v>318</v>
      </c>
      <c r="C1203" t="s">
        <v>130</v>
      </c>
      <c r="D1203">
        <v>1</v>
      </c>
      <c r="E1203" t="s">
        <v>389</v>
      </c>
      <c r="F1203" t="s">
        <v>390</v>
      </c>
      <c r="G1203" t="s">
        <v>391</v>
      </c>
      <c r="H1203" s="15">
        <v>41595</v>
      </c>
      <c r="I1203" s="20">
        <v>0.6875</v>
      </c>
      <c r="J1203" t="s">
        <v>366</v>
      </c>
    </row>
    <row r="1204" spans="1:10" ht="12.75">
      <c r="A1204" t="s">
        <v>1045</v>
      </c>
      <c r="B1204" t="s">
        <v>318</v>
      </c>
      <c r="C1204" t="s">
        <v>130</v>
      </c>
      <c r="D1204">
        <v>1</v>
      </c>
      <c r="E1204" t="s">
        <v>248</v>
      </c>
      <c r="F1204" t="s">
        <v>249</v>
      </c>
      <c r="G1204" t="s">
        <v>380</v>
      </c>
      <c r="H1204" s="15">
        <v>41598</v>
      </c>
      <c r="I1204" s="20">
        <v>0.4583333333333333</v>
      </c>
      <c r="J1204" t="s">
        <v>400</v>
      </c>
    </row>
    <row r="1205" spans="1:10" ht="12.75">
      <c r="A1205" t="s">
        <v>1045</v>
      </c>
      <c r="B1205" t="s">
        <v>318</v>
      </c>
      <c r="C1205" t="s">
        <v>130</v>
      </c>
      <c r="D1205">
        <v>1</v>
      </c>
      <c r="E1205" t="s">
        <v>248</v>
      </c>
      <c r="F1205" t="s">
        <v>249</v>
      </c>
      <c r="G1205" t="s">
        <v>380</v>
      </c>
      <c r="H1205" s="15">
        <v>41598</v>
      </c>
      <c r="I1205" s="20">
        <v>0.4583333333333333</v>
      </c>
      <c r="J1205" t="s">
        <v>185</v>
      </c>
    </row>
    <row r="1206" spans="1:10" ht="12.75">
      <c r="A1206" t="s">
        <v>1045</v>
      </c>
      <c r="B1206" t="s">
        <v>318</v>
      </c>
      <c r="C1206" t="s">
        <v>130</v>
      </c>
      <c r="D1206">
        <v>1</v>
      </c>
      <c r="E1206" t="s">
        <v>254</v>
      </c>
      <c r="F1206" t="s">
        <v>255</v>
      </c>
      <c r="G1206" t="s">
        <v>391</v>
      </c>
      <c r="H1206" s="15">
        <v>41600</v>
      </c>
      <c r="I1206" s="20">
        <v>0.6458333333333334</v>
      </c>
      <c r="J1206" t="s">
        <v>306</v>
      </c>
    </row>
    <row r="1207" spans="1:10" ht="12.75">
      <c r="A1207" t="s">
        <v>1045</v>
      </c>
      <c r="B1207" t="s">
        <v>318</v>
      </c>
      <c r="C1207" t="s">
        <v>130</v>
      </c>
      <c r="D1207">
        <v>1</v>
      </c>
      <c r="E1207" t="s">
        <v>254</v>
      </c>
      <c r="F1207" t="s">
        <v>255</v>
      </c>
      <c r="G1207" t="s">
        <v>391</v>
      </c>
      <c r="H1207" s="15">
        <v>41600</v>
      </c>
      <c r="I1207" s="20">
        <v>0.6458333333333334</v>
      </c>
      <c r="J1207" t="s">
        <v>305</v>
      </c>
    </row>
    <row r="1208" spans="1:10" ht="12.75">
      <c r="A1208" t="s">
        <v>1045</v>
      </c>
      <c r="B1208" t="s">
        <v>318</v>
      </c>
      <c r="C1208" t="s">
        <v>130</v>
      </c>
      <c r="D1208">
        <v>1</v>
      </c>
      <c r="E1208" t="s">
        <v>256</v>
      </c>
      <c r="F1208" t="s">
        <v>257</v>
      </c>
      <c r="G1208" t="s">
        <v>513</v>
      </c>
      <c r="H1208" s="15">
        <v>41596</v>
      </c>
      <c r="I1208" s="20">
        <v>0.375</v>
      </c>
      <c r="J1208" t="s">
        <v>397</v>
      </c>
    </row>
    <row r="1209" spans="1:10" ht="12.75">
      <c r="A1209" t="s">
        <v>1045</v>
      </c>
      <c r="B1209" t="s">
        <v>318</v>
      </c>
      <c r="C1209" t="s">
        <v>130</v>
      </c>
      <c r="D1209">
        <v>1</v>
      </c>
      <c r="E1209" t="s">
        <v>256</v>
      </c>
      <c r="F1209" t="s">
        <v>257</v>
      </c>
      <c r="G1209" t="s">
        <v>513</v>
      </c>
      <c r="H1209" s="15">
        <v>41596</v>
      </c>
      <c r="I1209" s="20">
        <v>0.375</v>
      </c>
      <c r="J1209" t="s">
        <v>228</v>
      </c>
    </row>
    <row r="1210" spans="1:10" ht="12.75">
      <c r="A1210" t="s">
        <v>1045</v>
      </c>
      <c r="B1210" t="s">
        <v>318</v>
      </c>
      <c r="C1210" t="s">
        <v>130</v>
      </c>
      <c r="D1210">
        <v>1</v>
      </c>
      <c r="E1210" t="s">
        <v>1047</v>
      </c>
      <c r="F1210" t="s">
        <v>1048</v>
      </c>
      <c r="G1210" t="s">
        <v>701</v>
      </c>
      <c r="H1210" s="15">
        <v>41599</v>
      </c>
      <c r="I1210" s="20">
        <v>0.375</v>
      </c>
      <c r="J1210" t="s">
        <v>400</v>
      </c>
    </row>
    <row r="1211" spans="1:10" ht="12.75">
      <c r="A1211" t="s">
        <v>1045</v>
      </c>
      <c r="B1211" t="s">
        <v>318</v>
      </c>
      <c r="C1211" t="s">
        <v>130</v>
      </c>
      <c r="D1211">
        <v>1</v>
      </c>
      <c r="E1211" t="s">
        <v>1047</v>
      </c>
      <c r="F1211" t="s">
        <v>1048</v>
      </c>
      <c r="G1211" t="s">
        <v>701</v>
      </c>
      <c r="H1211" s="15">
        <v>41599</v>
      </c>
      <c r="I1211" s="20">
        <v>0.375</v>
      </c>
      <c r="J1211" t="s">
        <v>228</v>
      </c>
    </row>
    <row r="1212" spans="1:10" ht="12.75">
      <c r="A1212" t="s">
        <v>1045</v>
      </c>
      <c r="B1212" t="s">
        <v>318</v>
      </c>
      <c r="C1212" t="s">
        <v>130</v>
      </c>
      <c r="D1212">
        <v>1</v>
      </c>
      <c r="E1212" t="s">
        <v>1049</v>
      </c>
      <c r="F1212" t="s">
        <v>769</v>
      </c>
      <c r="G1212" t="s">
        <v>1050</v>
      </c>
      <c r="H1212" s="15">
        <v>41599</v>
      </c>
      <c r="I1212" s="20">
        <v>0.5416666666666666</v>
      </c>
      <c r="J1212" t="s">
        <v>232</v>
      </c>
    </row>
    <row r="1213" spans="1:10" ht="12.75">
      <c r="A1213" t="s">
        <v>1045</v>
      </c>
      <c r="B1213" t="s">
        <v>318</v>
      </c>
      <c r="C1213" t="s">
        <v>130</v>
      </c>
      <c r="D1213">
        <v>1</v>
      </c>
      <c r="E1213" t="s">
        <v>1049</v>
      </c>
      <c r="F1213" t="s">
        <v>769</v>
      </c>
      <c r="G1213" t="s">
        <v>1050</v>
      </c>
      <c r="H1213" s="15">
        <v>41599</v>
      </c>
      <c r="I1213" s="20">
        <v>0.5416666666666666</v>
      </c>
      <c r="J1213" t="s">
        <v>271</v>
      </c>
    </row>
    <row r="1214" spans="1:10" ht="12.75">
      <c r="A1214" t="s">
        <v>1045</v>
      </c>
      <c r="B1214" t="s">
        <v>318</v>
      </c>
      <c r="C1214" t="s">
        <v>130</v>
      </c>
      <c r="D1214">
        <v>1</v>
      </c>
      <c r="E1214" t="s">
        <v>259</v>
      </c>
      <c r="F1214" t="s">
        <v>1051</v>
      </c>
      <c r="G1214" t="s">
        <v>168</v>
      </c>
      <c r="H1214" s="15">
        <v>41594</v>
      </c>
      <c r="I1214" s="20">
        <v>0.5833333333333334</v>
      </c>
      <c r="J1214" t="s">
        <v>1046</v>
      </c>
    </row>
    <row r="1215" spans="1:10" ht="12.75">
      <c r="A1215" t="s">
        <v>1045</v>
      </c>
      <c r="B1215" t="s">
        <v>318</v>
      </c>
      <c r="C1215" t="s">
        <v>130</v>
      </c>
      <c r="D1215">
        <v>1</v>
      </c>
      <c r="E1215" t="s">
        <v>330</v>
      </c>
      <c r="F1215" t="s">
        <v>1008</v>
      </c>
      <c r="G1215" t="s">
        <v>1052</v>
      </c>
      <c r="H1215" s="15">
        <v>41594</v>
      </c>
      <c r="I1215" s="20">
        <v>0.4166666666666667</v>
      </c>
      <c r="J1215" t="s">
        <v>632</v>
      </c>
    </row>
    <row r="1216" spans="1:10" ht="12.75">
      <c r="A1216" t="s">
        <v>1045</v>
      </c>
      <c r="B1216" t="s">
        <v>318</v>
      </c>
      <c r="C1216" t="s">
        <v>130</v>
      </c>
      <c r="D1216">
        <v>2</v>
      </c>
      <c r="E1216" t="s">
        <v>272</v>
      </c>
      <c r="F1216" t="s">
        <v>273</v>
      </c>
      <c r="G1216" t="s">
        <v>513</v>
      </c>
      <c r="H1216" s="15">
        <v>41597</v>
      </c>
      <c r="I1216" s="20">
        <v>0.625</v>
      </c>
      <c r="J1216" t="s">
        <v>164</v>
      </c>
    </row>
    <row r="1217" spans="1:10" ht="12.75">
      <c r="A1217" t="s">
        <v>1045</v>
      </c>
      <c r="B1217" t="s">
        <v>318</v>
      </c>
      <c r="C1217" t="s">
        <v>130</v>
      </c>
      <c r="D1217">
        <v>2</v>
      </c>
      <c r="E1217" t="s">
        <v>775</v>
      </c>
      <c r="F1217" t="s">
        <v>1053</v>
      </c>
      <c r="G1217" t="s">
        <v>713</v>
      </c>
      <c r="H1217" s="15">
        <v>41599</v>
      </c>
      <c r="I1217" s="20">
        <v>0.4583333333333333</v>
      </c>
      <c r="J1217" t="s">
        <v>165</v>
      </c>
    </row>
    <row r="1218" spans="1:10" ht="12.75">
      <c r="A1218" t="s">
        <v>1045</v>
      </c>
      <c r="B1218" t="s">
        <v>318</v>
      </c>
      <c r="C1218" t="s">
        <v>130</v>
      </c>
      <c r="D1218">
        <v>2</v>
      </c>
      <c r="E1218" t="s">
        <v>779</v>
      </c>
      <c r="F1218" t="s">
        <v>1054</v>
      </c>
      <c r="G1218" t="s">
        <v>727</v>
      </c>
      <c r="H1218" s="15">
        <v>41600</v>
      </c>
      <c r="I1218" s="20">
        <v>0.7083333333333334</v>
      </c>
      <c r="J1218" t="s">
        <v>175</v>
      </c>
    </row>
    <row r="1219" spans="1:10" ht="12.75">
      <c r="A1219" t="s">
        <v>1045</v>
      </c>
      <c r="B1219" t="s">
        <v>318</v>
      </c>
      <c r="C1219" t="s">
        <v>130</v>
      </c>
      <c r="D1219">
        <v>2</v>
      </c>
      <c r="E1219" t="s">
        <v>783</v>
      </c>
      <c r="F1219" t="s">
        <v>784</v>
      </c>
      <c r="G1219" t="s">
        <v>754</v>
      </c>
      <c r="H1219" s="15">
        <v>41601</v>
      </c>
      <c r="I1219" s="20">
        <v>0.4583333333333333</v>
      </c>
      <c r="J1219" t="s">
        <v>232</v>
      </c>
    </row>
    <row r="1220" spans="1:10" ht="12.75">
      <c r="A1220" t="s">
        <v>1045</v>
      </c>
      <c r="B1220" t="s">
        <v>318</v>
      </c>
      <c r="C1220" t="s">
        <v>130</v>
      </c>
      <c r="D1220">
        <v>2</v>
      </c>
      <c r="E1220" t="s">
        <v>785</v>
      </c>
      <c r="F1220" t="s">
        <v>786</v>
      </c>
      <c r="G1220" t="s">
        <v>722</v>
      </c>
      <c r="H1220" s="15">
        <v>41598</v>
      </c>
      <c r="I1220" s="20">
        <v>0.625</v>
      </c>
      <c r="J1220" t="s">
        <v>175</v>
      </c>
    </row>
    <row r="1221" spans="1:10" ht="12.75">
      <c r="A1221" t="s">
        <v>1045</v>
      </c>
      <c r="B1221" t="s">
        <v>318</v>
      </c>
      <c r="C1221" t="s">
        <v>130</v>
      </c>
      <c r="D1221">
        <v>2</v>
      </c>
      <c r="E1221" t="s">
        <v>787</v>
      </c>
      <c r="F1221" t="s">
        <v>788</v>
      </c>
      <c r="G1221" t="s">
        <v>413</v>
      </c>
      <c r="H1221" s="15">
        <v>41602</v>
      </c>
      <c r="I1221" s="20">
        <v>0.4583333333333333</v>
      </c>
      <c r="J1221" t="s">
        <v>204</v>
      </c>
    </row>
    <row r="1222" spans="1:10" ht="12.75">
      <c r="A1222" t="s">
        <v>1045</v>
      </c>
      <c r="B1222" t="s">
        <v>318</v>
      </c>
      <c r="C1222" t="s">
        <v>130</v>
      </c>
      <c r="D1222">
        <v>2</v>
      </c>
      <c r="E1222" t="s">
        <v>1055</v>
      </c>
      <c r="F1222" t="s">
        <v>1056</v>
      </c>
      <c r="G1222" t="s">
        <v>1057</v>
      </c>
      <c r="H1222" s="15">
        <v>41596</v>
      </c>
      <c r="I1222" s="20">
        <v>0.625</v>
      </c>
      <c r="J1222" t="s">
        <v>228</v>
      </c>
    </row>
    <row r="1223" spans="1:10" ht="12.75">
      <c r="A1223" t="s">
        <v>1045</v>
      </c>
      <c r="B1223" t="s">
        <v>318</v>
      </c>
      <c r="C1223" t="s">
        <v>130</v>
      </c>
      <c r="D1223">
        <v>2</v>
      </c>
      <c r="E1223" t="s">
        <v>344</v>
      </c>
      <c r="F1223" t="s">
        <v>418</v>
      </c>
      <c r="G1223" t="s">
        <v>754</v>
      </c>
      <c r="H1223" s="15">
        <v>41601</v>
      </c>
      <c r="I1223" s="20">
        <v>0.375</v>
      </c>
      <c r="J1223" t="s">
        <v>164</v>
      </c>
    </row>
    <row r="1224" spans="1:10" ht="12.75">
      <c r="A1224" t="s">
        <v>1045</v>
      </c>
      <c r="B1224" t="s">
        <v>318</v>
      </c>
      <c r="C1224" t="s">
        <v>218</v>
      </c>
      <c r="D1224">
        <v>1</v>
      </c>
      <c r="E1224" t="s">
        <v>238</v>
      </c>
      <c r="F1224" t="s">
        <v>998</v>
      </c>
      <c r="G1224" t="s">
        <v>653</v>
      </c>
      <c r="H1224" s="15">
        <v>41595</v>
      </c>
      <c r="I1224" s="20">
        <v>0.6041666666666666</v>
      </c>
      <c r="J1224" t="s">
        <v>1058</v>
      </c>
    </row>
    <row r="1225" spans="1:10" ht="12.75">
      <c r="A1225" t="s">
        <v>1045</v>
      </c>
      <c r="B1225" t="s">
        <v>318</v>
      </c>
      <c r="C1225" t="s">
        <v>218</v>
      </c>
      <c r="D1225">
        <v>1</v>
      </c>
      <c r="E1225" t="s">
        <v>389</v>
      </c>
      <c r="F1225" t="s">
        <v>390</v>
      </c>
      <c r="G1225" t="s">
        <v>391</v>
      </c>
      <c r="H1225" s="15">
        <v>41595</v>
      </c>
      <c r="I1225" s="20">
        <v>0.6875</v>
      </c>
      <c r="J1225" t="s">
        <v>741</v>
      </c>
    </row>
    <row r="1226" spans="1:10" ht="12.75">
      <c r="A1226" t="s">
        <v>1045</v>
      </c>
      <c r="B1226" t="s">
        <v>318</v>
      </c>
      <c r="C1226" t="s">
        <v>218</v>
      </c>
      <c r="D1226">
        <v>1</v>
      </c>
      <c r="E1226" t="s">
        <v>248</v>
      </c>
      <c r="F1226" t="s">
        <v>249</v>
      </c>
      <c r="G1226" t="s">
        <v>1059</v>
      </c>
      <c r="H1226" s="15">
        <v>41598</v>
      </c>
      <c r="I1226" s="20">
        <v>0.375</v>
      </c>
      <c r="J1226" t="s">
        <v>247</v>
      </c>
    </row>
    <row r="1227" spans="1:10" ht="12.75">
      <c r="A1227" t="s">
        <v>1045</v>
      </c>
      <c r="B1227" t="s">
        <v>318</v>
      </c>
      <c r="C1227" t="s">
        <v>218</v>
      </c>
      <c r="D1227">
        <v>1</v>
      </c>
      <c r="E1227" t="s">
        <v>248</v>
      </c>
      <c r="F1227" t="s">
        <v>249</v>
      </c>
      <c r="G1227" t="s">
        <v>1059</v>
      </c>
      <c r="H1227" s="15">
        <v>41598</v>
      </c>
      <c r="I1227" s="20">
        <v>0.375</v>
      </c>
      <c r="J1227" t="s">
        <v>197</v>
      </c>
    </row>
    <row r="1228" spans="1:10" ht="12.75">
      <c r="A1228" t="s">
        <v>1045</v>
      </c>
      <c r="B1228" t="s">
        <v>318</v>
      </c>
      <c r="C1228" t="s">
        <v>218</v>
      </c>
      <c r="D1228">
        <v>1</v>
      </c>
      <c r="E1228" t="s">
        <v>254</v>
      </c>
      <c r="F1228" t="s">
        <v>255</v>
      </c>
      <c r="G1228" t="s">
        <v>391</v>
      </c>
      <c r="H1228" s="15">
        <v>41600</v>
      </c>
      <c r="I1228" s="20">
        <v>0.6458333333333334</v>
      </c>
      <c r="J1228" t="s">
        <v>136</v>
      </c>
    </row>
    <row r="1229" spans="1:10" ht="12.75">
      <c r="A1229" t="s">
        <v>1045</v>
      </c>
      <c r="B1229" t="s">
        <v>318</v>
      </c>
      <c r="C1229" t="s">
        <v>218</v>
      </c>
      <c r="D1229">
        <v>1</v>
      </c>
      <c r="E1229" t="s">
        <v>254</v>
      </c>
      <c r="F1229" t="s">
        <v>255</v>
      </c>
      <c r="G1229" t="s">
        <v>391</v>
      </c>
      <c r="H1229" s="15">
        <v>41600</v>
      </c>
      <c r="I1229" s="20">
        <v>0.6458333333333334</v>
      </c>
      <c r="J1229" t="s">
        <v>134</v>
      </c>
    </row>
    <row r="1230" spans="1:10" ht="12.75">
      <c r="A1230" t="s">
        <v>1045</v>
      </c>
      <c r="B1230" t="s">
        <v>318</v>
      </c>
      <c r="C1230" t="s">
        <v>218</v>
      </c>
      <c r="D1230">
        <v>1</v>
      </c>
      <c r="E1230" t="s">
        <v>256</v>
      </c>
      <c r="F1230" t="s">
        <v>257</v>
      </c>
      <c r="G1230" t="s">
        <v>381</v>
      </c>
      <c r="H1230" s="15">
        <v>41596</v>
      </c>
      <c r="I1230" s="20">
        <v>0.4583333333333333</v>
      </c>
      <c r="J1230" t="s">
        <v>193</v>
      </c>
    </row>
    <row r="1231" spans="1:10" ht="12.75">
      <c r="A1231" t="s">
        <v>1045</v>
      </c>
      <c r="B1231" t="s">
        <v>318</v>
      </c>
      <c r="C1231" t="s">
        <v>218</v>
      </c>
      <c r="D1231">
        <v>1</v>
      </c>
      <c r="E1231" t="s">
        <v>256</v>
      </c>
      <c r="F1231" t="s">
        <v>257</v>
      </c>
      <c r="G1231" t="s">
        <v>381</v>
      </c>
      <c r="H1231" s="15">
        <v>41596</v>
      </c>
      <c r="I1231" s="20">
        <v>0.4583333333333333</v>
      </c>
      <c r="J1231" t="s">
        <v>228</v>
      </c>
    </row>
    <row r="1232" spans="1:10" ht="12.75">
      <c r="A1232" t="s">
        <v>1045</v>
      </c>
      <c r="B1232" t="s">
        <v>318</v>
      </c>
      <c r="C1232" t="s">
        <v>218</v>
      </c>
      <c r="D1232">
        <v>1</v>
      </c>
      <c r="E1232" t="s">
        <v>1047</v>
      </c>
      <c r="F1232" t="s">
        <v>1048</v>
      </c>
      <c r="G1232" t="s">
        <v>701</v>
      </c>
      <c r="H1232" s="15">
        <v>41599</v>
      </c>
      <c r="I1232" s="20">
        <v>0.375</v>
      </c>
      <c r="J1232" t="s">
        <v>242</v>
      </c>
    </row>
    <row r="1233" spans="1:10" ht="12.75">
      <c r="A1233" t="s">
        <v>1045</v>
      </c>
      <c r="B1233" t="s">
        <v>318</v>
      </c>
      <c r="C1233" t="s">
        <v>218</v>
      </c>
      <c r="D1233">
        <v>1</v>
      </c>
      <c r="E1233" t="s">
        <v>1047</v>
      </c>
      <c r="F1233" t="s">
        <v>1048</v>
      </c>
      <c r="G1233" t="s">
        <v>701</v>
      </c>
      <c r="H1233" s="15">
        <v>41599</v>
      </c>
      <c r="I1233" s="20">
        <v>0.375</v>
      </c>
      <c r="J1233" t="s">
        <v>193</v>
      </c>
    </row>
    <row r="1234" spans="1:10" ht="12.75">
      <c r="A1234" t="s">
        <v>1045</v>
      </c>
      <c r="B1234" t="s">
        <v>318</v>
      </c>
      <c r="C1234" t="s">
        <v>218</v>
      </c>
      <c r="D1234">
        <v>1</v>
      </c>
      <c r="E1234" t="s">
        <v>1049</v>
      </c>
      <c r="F1234" t="s">
        <v>769</v>
      </c>
      <c r="G1234" t="s">
        <v>1050</v>
      </c>
      <c r="H1234" s="15">
        <v>41599</v>
      </c>
      <c r="I1234" s="20">
        <v>0.5416666666666666</v>
      </c>
      <c r="J1234" t="s">
        <v>175</v>
      </c>
    </row>
    <row r="1235" spans="1:10" ht="12.75">
      <c r="A1235" t="s">
        <v>1045</v>
      </c>
      <c r="B1235" t="s">
        <v>318</v>
      </c>
      <c r="C1235" t="s">
        <v>218</v>
      </c>
      <c r="D1235">
        <v>1</v>
      </c>
      <c r="E1235" t="s">
        <v>1049</v>
      </c>
      <c r="F1235" t="s">
        <v>769</v>
      </c>
      <c r="G1235" t="s">
        <v>1050</v>
      </c>
      <c r="H1235" s="15">
        <v>41599</v>
      </c>
      <c r="I1235" s="20">
        <v>0.5416666666666666</v>
      </c>
      <c r="J1235" t="s">
        <v>174</v>
      </c>
    </row>
    <row r="1236" spans="1:10" ht="12.75">
      <c r="A1236" t="s">
        <v>1045</v>
      </c>
      <c r="B1236" t="s">
        <v>318</v>
      </c>
      <c r="C1236" t="s">
        <v>218</v>
      </c>
      <c r="D1236">
        <v>1</v>
      </c>
      <c r="E1236" t="s">
        <v>259</v>
      </c>
      <c r="F1236" t="s">
        <v>1051</v>
      </c>
      <c r="G1236" t="s">
        <v>1042</v>
      </c>
      <c r="H1236" s="15">
        <v>41594</v>
      </c>
      <c r="I1236" s="20">
        <v>0.5833333333333334</v>
      </c>
      <c r="J1236" t="s">
        <v>1058</v>
      </c>
    </row>
    <row r="1237" spans="1:10" ht="12.75">
      <c r="A1237" t="s">
        <v>1045</v>
      </c>
      <c r="B1237" t="s">
        <v>318</v>
      </c>
      <c r="C1237" t="s">
        <v>218</v>
      </c>
      <c r="D1237">
        <v>1</v>
      </c>
      <c r="E1237" t="s">
        <v>330</v>
      </c>
      <c r="F1237" t="s">
        <v>1008</v>
      </c>
      <c r="G1237" t="s">
        <v>1060</v>
      </c>
      <c r="H1237" s="15">
        <v>41594</v>
      </c>
      <c r="I1237" s="20">
        <v>0.4166666666666667</v>
      </c>
      <c r="J1237" t="s">
        <v>366</v>
      </c>
    </row>
    <row r="1238" spans="1:10" ht="12.75">
      <c r="A1238" t="s">
        <v>1045</v>
      </c>
      <c r="B1238" t="s">
        <v>318</v>
      </c>
      <c r="C1238" t="s">
        <v>218</v>
      </c>
      <c r="D1238">
        <v>2</v>
      </c>
      <c r="E1238" t="s">
        <v>272</v>
      </c>
      <c r="F1238" t="s">
        <v>273</v>
      </c>
      <c r="G1238" t="s">
        <v>864</v>
      </c>
      <c r="H1238" s="15">
        <v>41597</v>
      </c>
      <c r="I1238" s="20">
        <v>0.625</v>
      </c>
      <c r="J1238" t="s">
        <v>149</v>
      </c>
    </row>
    <row r="1239" spans="1:10" ht="12.75">
      <c r="A1239" t="s">
        <v>1045</v>
      </c>
      <c r="B1239" t="s">
        <v>318</v>
      </c>
      <c r="C1239" t="s">
        <v>218</v>
      </c>
      <c r="D1239">
        <v>2</v>
      </c>
      <c r="E1239" t="s">
        <v>775</v>
      </c>
      <c r="F1239" t="s">
        <v>1053</v>
      </c>
      <c r="G1239" t="s">
        <v>713</v>
      </c>
      <c r="H1239" s="15">
        <v>41599</v>
      </c>
      <c r="I1239" s="20">
        <v>0.4583333333333333</v>
      </c>
      <c r="J1239" t="s">
        <v>193</v>
      </c>
    </row>
    <row r="1240" spans="1:10" ht="12.75">
      <c r="A1240" t="s">
        <v>1045</v>
      </c>
      <c r="B1240" t="s">
        <v>318</v>
      </c>
      <c r="C1240" t="s">
        <v>218</v>
      </c>
      <c r="D1240">
        <v>2</v>
      </c>
      <c r="E1240" t="s">
        <v>779</v>
      </c>
      <c r="F1240" t="s">
        <v>1054</v>
      </c>
      <c r="G1240" t="s">
        <v>727</v>
      </c>
      <c r="H1240" s="15">
        <v>41600</v>
      </c>
      <c r="I1240" s="20">
        <v>0.7083333333333334</v>
      </c>
      <c r="J1240" t="s">
        <v>174</v>
      </c>
    </row>
    <row r="1241" spans="1:10" ht="12.75">
      <c r="A1241" t="s">
        <v>1045</v>
      </c>
      <c r="B1241" t="s">
        <v>318</v>
      </c>
      <c r="C1241" t="s">
        <v>218</v>
      </c>
      <c r="D1241">
        <v>2</v>
      </c>
      <c r="E1241" t="s">
        <v>783</v>
      </c>
      <c r="F1241" t="s">
        <v>784</v>
      </c>
      <c r="G1241" t="s">
        <v>754</v>
      </c>
      <c r="H1241" s="15">
        <v>41601</v>
      </c>
      <c r="I1241" s="20">
        <v>0.4583333333333333</v>
      </c>
      <c r="J1241" t="s">
        <v>271</v>
      </c>
    </row>
    <row r="1242" spans="1:10" ht="12.75">
      <c r="A1242" t="s">
        <v>1045</v>
      </c>
      <c r="B1242" t="s">
        <v>318</v>
      </c>
      <c r="C1242" t="s">
        <v>218</v>
      </c>
      <c r="D1242">
        <v>2</v>
      </c>
      <c r="E1242" t="s">
        <v>785</v>
      </c>
      <c r="F1242" t="s">
        <v>786</v>
      </c>
      <c r="G1242" t="s">
        <v>722</v>
      </c>
      <c r="H1242" s="15">
        <v>41598</v>
      </c>
      <c r="I1242" s="20">
        <v>0.625</v>
      </c>
      <c r="J1242" t="s">
        <v>174</v>
      </c>
    </row>
    <row r="1243" spans="1:10" ht="12.75">
      <c r="A1243" t="s">
        <v>1045</v>
      </c>
      <c r="B1243" t="s">
        <v>318</v>
      </c>
      <c r="C1243" t="s">
        <v>218</v>
      </c>
      <c r="D1243">
        <v>2</v>
      </c>
      <c r="E1243" t="s">
        <v>787</v>
      </c>
      <c r="F1243" t="s">
        <v>788</v>
      </c>
      <c r="G1243" t="s">
        <v>413</v>
      </c>
      <c r="H1243" s="15">
        <v>41602</v>
      </c>
      <c r="I1243" s="20">
        <v>0.4583333333333333</v>
      </c>
      <c r="J1243" t="s">
        <v>309</v>
      </c>
    </row>
    <row r="1244" spans="1:10" ht="12.75">
      <c r="A1244" t="s">
        <v>1045</v>
      </c>
      <c r="B1244" t="s">
        <v>318</v>
      </c>
      <c r="C1244" t="s">
        <v>218</v>
      </c>
      <c r="D1244">
        <v>2</v>
      </c>
      <c r="E1244" t="s">
        <v>1055</v>
      </c>
      <c r="F1244" t="s">
        <v>1056</v>
      </c>
      <c r="G1244" t="s">
        <v>1057</v>
      </c>
      <c r="H1244" s="15">
        <v>41596</v>
      </c>
      <c r="I1244" s="20">
        <v>0.625</v>
      </c>
      <c r="J1244" t="s">
        <v>271</v>
      </c>
    </row>
    <row r="1245" spans="1:10" ht="12.75">
      <c r="A1245" t="s">
        <v>1045</v>
      </c>
      <c r="B1245" t="s">
        <v>318</v>
      </c>
      <c r="C1245" t="s">
        <v>218</v>
      </c>
      <c r="D1245">
        <v>2</v>
      </c>
      <c r="E1245" t="s">
        <v>344</v>
      </c>
      <c r="F1245" t="s">
        <v>418</v>
      </c>
      <c r="G1245" t="s">
        <v>754</v>
      </c>
      <c r="H1245" s="15">
        <v>41601</v>
      </c>
      <c r="I1245" s="20">
        <v>0.375</v>
      </c>
      <c r="J1245" t="s">
        <v>185</v>
      </c>
    </row>
    <row r="1246" spans="1:10" ht="12.75">
      <c r="A1246" t="s">
        <v>1061</v>
      </c>
      <c r="B1246" s="19">
        <v>0.3</v>
      </c>
      <c r="C1246" t="s">
        <v>130</v>
      </c>
      <c r="D1246">
        <v>1</v>
      </c>
      <c r="E1246" t="s">
        <v>238</v>
      </c>
      <c r="F1246" t="s">
        <v>1062</v>
      </c>
      <c r="G1246" t="s">
        <v>226</v>
      </c>
      <c r="H1246" t="s">
        <v>210</v>
      </c>
      <c r="I1246" t="s">
        <v>210</v>
      </c>
      <c r="J1246" t="s">
        <v>210</v>
      </c>
    </row>
    <row r="1247" spans="1:10" ht="12.75">
      <c r="A1247" t="s">
        <v>1061</v>
      </c>
      <c r="B1247" s="19">
        <v>0.3</v>
      </c>
      <c r="C1247" t="s">
        <v>130</v>
      </c>
      <c r="D1247">
        <v>1</v>
      </c>
      <c r="E1247" t="s">
        <v>248</v>
      </c>
      <c r="F1247" t="s">
        <v>1063</v>
      </c>
      <c r="G1247" t="s">
        <v>380</v>
      </c>
      <c r="H1247" t="s">
        <v>210</v>
      </c>
      <c r="I1247" t="s">
        <v>210</v>
      </c>
      <c r="J1247" t="s">
        <v>210</v>
      </c>
    </row>
    <row r="1248" spans="1:10" ht="12.75">
      <c r="A1248" t="s">
        <v>1061</v>
      </c>
      <c r="B1248" s="19">
        <v>0.3</v>
      </c>
      <c r="C1248" t="s">
        <v>130</v>
      </c>
      <c r="D1248">
        <v>1</v>
      </c>
      <c r="E1248" t="s">
        <v>254</v>
      </c>
      <c r="F1248" t="s">
        <v>255</v>
      </c>
      <c r="G1248" t="s">
        <v>139</v>
      </c>
      <c r="H1248" s="15">
        <v>41600</v>
      </c>
      <c r="I1248" s="20">
        <v>0.375</v>
      </c>
      <c r="J1248" t="s">
        <v>400</v>
      </c>
    </row>
    <row r="1249" spans="1:10" ht="12.75">
      <c r="A1249" t="s">
        <v>1061</v>
      </c>
      <c r="B1249" s="19">
        <v>0.3</v>
      </c>
      <c r="C1249" t="s">
        <v>130</v>
      </c>
      <c r="D1249">
        <v>1</v>
      </c>
      <c r="E1249" t="s">
        <v>256</v>
      </c>
      <c r="F1249" t="s">
        <v>1064</v>
      </c>
      <c r="G1249" t="s">
        <v>381</v>
      </c>
      <c r="H1249" t="s">
        <v>210</v>
      </c>
      <c r="I1249" t="s">
        <v>210</v>
      </c>
      <c r="J1249" t="s">
        <v>210</v>
      </c>
    </row>
    <row r="1250" spans="1:10" ht="12.75">
      <c r="A1250" t="s">
        <v>1061</v>
      </c>
      <c r="B1250" s="19">
        <v>0.3</v>
      </c>
      <c r="C1250" t="s">
        <v>130</v>
      </c>
      <c r="D1250">
        <v>1</v>
      </c>
      <c r="E1250" t="s">
        <v>1065</v>
      </c>
      <c r="F1250" t="s">
        <v>1066</v>
      </c>
      <c r="G1250" t="s">
        <v>374</v>
      </c>
      <c r="H1250" s="15">
        <v>41602</v>
      </c>
      <c r="I1250" s="20">
        <v>0.4583333333333333</v>
      </c>
      <c r="J1250" t="s">
        <v>242</v>
      </c>
    </row>
    <row r="1251" spans="1:10" ht="12.75">
      <c r="A1251" t="s">
        <v>1061</v>
      </c>
      <c r="B1251" s="19">
        <v>0.3</v>
      </c>
      <c r="C1251" t="s">
        <v>130</v>
      </c>
      <c r="D1251">
        <v>1</v>
      </c>
      <c r="E1251" t="s">
        <v>1067</v>
      </c>
      <c r="F1251" t="s">
        <v>1068</v>
      </c>
      <c r="G1251" t="s">
        <v>184</v>
      </c>
      <c r="H1251" s="15">
        <v>41597</v>
      </c>
      <c r="I1251" s="20">
        <v>0.4583333333333333</v>
      </c>
      <c r="J1251" t="s">
        <v>378</v>
      </c>
    </row>
    <row r="1252" spans="1:10" ht="12.75">
      <c r="A1252" t="s">
        <v>1061</v>
      </c>
      <c r="B1252" s="19">
        <v>0.3</v>
      </c>
      <c r="C1252" t="s">
        <v>130</v>
      </c>
      <c r="D1252">
        <v>1</v>
      </c>
      <c r="E1252" t="s">
        <v>1069</v>
      </c>
      <c r="F1252" t="s">
        <v>1070</v>
      </c>
      <c r="G1252" t="s">
        <v>1071</v>
      </c>
      <c r="H1252" s="15">
        <v>41601</v>
      </c>
      <c r="I1252" s="20">
        <v>0.4583333333333333</v>
      </c>
      <c r="J1252" t="s">
        <v>242</v>
      </c>
    </row>
    <row r="1253" spans="1:10" ht="12.75">
      <c r="A1253" t="s">
        <v>1061</v>
      </c>
      <c r="B1253" s="19">
        <v>0.3</v>
      </c>
      <c r="C1253" t="s">
        <v>130</v>
      </c>
      <c r="D1253">
        <v>1</v>
      </c>
      <c r="E1253" t="s">
        <v>1072</v>
      </c>
      <c r="F1253" t="s">
        <v>376</v>
      </c>
      <c r="G1253" t="s">
        <v>184</v>
      </c>
      <c r="H1253" s="15">
        <v>41599</v>
      </c>
      <c r="I1253" s="20">
        <v>0.4583333333333333</v>
      </c>
      <c r="J1253" t="s">
        <v>397</v>
      </c>
    </row>
    <row r="1254" spans="1:10" ht="12.75">
      <c r="A1254" t="s">
        <v>1061</v>
      </c>
      <c r="B1254" s="19">
        <v>0.3</v>
      </c>
      <c r="C1254" t="s">
        <v>130</v>
      </c>
      <c r="D1254">
        <v>1</v>
      </c>
      <c r="E1254" t="s">
        <v>259</v>
      </c>
      <c r="F1254" t="s">
        <v>1073</v>
      </c>
      <c r="G1254" t="s">
        <v>261</v>
      </c>
      <c r="H1254" t="s">
        <v>210</v>
      </c>
      <c r="I1254" t="s">
        <v>210</v>
      </c>
      <c r="J1254" t="s">
        <v>210</v>
      </c>
    </row>
    <row r="1255" spans="1:10" ht="12.75">
      <c r="A1255" t="s">
        <v>1061</v>
      </c>
      <c r="B1255" s="19">
        <v>0.3</v>
      </c>
      <c r="C1255" t="s">
        <v>130</v>
      </c>
      <c r="D1255">
        <v>1</v>
      </c>
      <c r="E1255" t="s">
        <v>330</v>
      </c>
      <c r="F1255" t="s">
        <v>1074</v>
      </c>
      <c r="G1255" t="s">
        <v>384</v>
      </c>
      <c r="H1255" t="s">
        <v>210</v>
      </c>
      <c r="I1255" t="s">
        <v>210</v>
      </c>
      <c r="J1255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00390625" style="0" bestFit="1" customWidth="1"/>
    <col min="2" max="4" width="7.375" style="0" customWidth="1"/>
    <col min="5" max="6" width="12.375" style="0" bestFit="1" customWidth="1"/>
  </cols>
  <sheetData>
    <row r="1" spans="1:17" ht="15.75" thickBot="1">
      <c r="A1" s="116" t="s">
        <v>1969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ht="16.5" thickBot="1" thickTop="1">
      <c r="A2" s="98" t="s">
        <v>1970</v>
      </c>
    </row>
    <row r="3" spans="1:5" ht="13.5" thickTop="1">
      <c r="A3" s="36" t="s">
        <v>1076</v>
      </c>
      <c r="B3" s="36" t="s">
        <v>121</v>
      </c>
      <c r="C3" s="37"/>
      <c r="D3" s="37"/>
      <c r="E3" s="38"/>
    </row>
    <row r="4" spans="1:5" ht="12.75">
      <c r="A4" s="22" t="s">
        <v>119</v>
      </c>
      <c r="B4" s="21" t="s">
        <v>130</v>
      </c>
      <c r="C4" s="25" t="s">
        <v>218</v>
      </c>
      <c r="D4" s="25" t="s">
        <v>319</v>
      </c>
      <c r="E4" s="26" t="s">
        <v>1075</v>
      </c>
    </row>
    <row r="5" spans="1:5" ht="12.75">
      <c r="A5" s="21" t="s">
        <v>129</v>
      </c>
      <c r="B5" s="27">
        <v>85</v>
      </c>
      <c r="C5" s="28">
        <v>77</v>
      </c>
      <c r="D5" s="28">
        <v>60</v>
      </c>
      <c r="E5" s="29">
        <v>222</v>
      </c>
    </row>
    <row r="6" spans="1:5" ht="12.75">
      <c r="A6" s="23" t="s">
        <v>365</v>
      </c>
      <c r="B6" s="30">
        <v>17</v>
      </c>
      <c r="C6" s="16"/>
      <c r="D6" s="16"/>
      <c r="E6" s="31">
        <v>17</v>
      </c>
    </row>
    <row r="7" spans="1:5" ht="12.75">
      <c r="A7" s="23" t="s">
        <v>387</v>
      </c>
      <c r="B7" s="30">
        <v>22</v>
      </c>
      <c r="C7" s="16"/>
      <c r="D7" s="16"/>
      <c r="E7" s="31">
        <v>22</v>
      </c>
    </row>
    <row r="8" spans="1:5" ht="12.75">
      <c r="A8" s="23" t="s">
        <v>420</v>
      </c>
      <c r="B8" s="30">
        <v>93</v>
      </c>
      <c r="C8" s="16">
        <v>94</v>
      </c>
      <c r="D8" s="16"/>
      <c r="E8" s="31">
        <v>187</v>
      </c>
    </row>
    <row r="9" spans="1:5" ht="12.75">
      <c r="A9" s="23" t="s">
        <v>533</v>
      </c>
      <c r="B9" s="30">
        <v>64</v>
      </c>
      <c r="C9" s="16">
        <v>61</v>
      </c>
      <c r="D9" s="16">
        <v>73</v>
      </c>
      <c r="E9" s="31">
        <v>198</v>
      </c>
    </row>
    <row r="10" spans="1:5" ht="12.75">
      <c r="A10" s="23" t="s">
        <v>665</v>
      </c>
      <c r="B10" s="30">
        <v>12</v>
      </c>
      <c r="C10" s="16">
        <v>9</v>
      </c>
      <c r="D10" s="16"/>
      <c r="E10" s="31">
        <v>21</v>
      </c>
    </row>
    <row r="11" spans="1:5" ht="12.75">
      <c r="A11" s="23" t="s">
        <v>678</v>
      </c>
      <c r="B11" s="30">
        <v>120</v>
      </c>
      <c r="C11" s="16">
        <v>113</v>
      </c>
      <c r="D11" s="16"/>
      <c r="E11" s="31">
        <v>233</v>
      </c>
    </row>
    <row r="12" spans="1:5" ht="12.75">
      <c r="A12" s="23" t="s">
        <v>858</v>
      </c>
      <c r="B12" s="30">
        <v>26</v>
      </c>
      <c r="C12" s="16">
        <v>26</v>
      </c>
      <c r="D12" s="16"/>
      <c r="E12" s="31">
        <v>52</v>
      </c>
    </row>
    <row r="13" spans="1:5" ht="12.75">
      <c r="A13" s="23" t="s">
        <v>886</v>
      </c>
      <c r="B13" s="30">
        <v>89</v>
      </c>
      <c r="C13" s="16">
        <v>65</v>
      </c>
      <c r="D13" s="16"/>
      <c r="E13" s="31">
        <v>154</v>
      </c>
    </row>
    <row r="14" spans="1:5" ht="12.75">
      <c r="A14" s="23" t="s">
        <v>997</v>
      </c>
      <c r="B14" s="30">
        <v>53</v>
      </c>
      <c r="C14" s="16">
        <v>41</v>
      </c>
      <c r="D14" s="16"/>
      <c r="E14" s="31">
        <v>94</v>
      </c>
    </row>
    <row r="15" spans="1:5" ht="12.75">
      <c r="A15" s="23" t="s">
        <v>1045</v>
      </c>
      <c r="B15" s="30">
        <v>22</v>
      </c>
      <c r="C15" s="16">
        <v>22</v>
      </c>
      <c r="D15" s="16"/>
      <c r="E15" s="31">
        <v>44</v>
      </c>
    </row>
    <row r="16" spans="1:5" ht="12.75">
      <c r="A16" s="23" t="s">
        <v>1061</v>
      </c>
      <c r="B16" s="30">
        <v>10</v>
      </c>
      <c r="C16" s="16"/>
      <c r="D16" s="16"/>
      <c r="E16" s="31">
        <v>10</v>
      </c>
    </row>
    <row r="17" spans="1:5" ht="12.75">
      <c r="A17" s="24" t="s">
        <v>1075</v>
      </c>
      <c r="B17" s="32">
        <v>613</v>
      </c>
      <c r="C17" s="33">
        <v>508</v>
      </c>
      <c r="D17" s="33">
        <v>133</v>
      </c>
      <c r="E17" s="34">
        <v>1254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88.625" style="0" customWidth="1"/>
    <col min="2" max="2" width="10.125" style="0" customWidth="1"/>
  </cols>
  <sheetData>
    <row r="1" spans="1:3" ht="15.75" thickBot="1">
      <c r="A1" s="112" t="s">
        <v>1962</v>
      </c>
      <c r="B1" s="113"/>
      <c r="C1" s="114"/>
    </row>
    <row r="2" ht="16.5" thickBot="1" thickTop="1">
      <c r="A2" s="98" t="s">
        <v>1970</v>
      </c>
    </row>
    <row r="3" spans="1:2" ht="13.5" thickTop="1">
      <c r="A3" s="22" t="s">
        <v>1079</v>
      </c>
      <c r="B3" s="26"/>
    </row>
    <row r="4" spans="1:2" ht="12.75">
      <c r="A4" s="22" t="s">
        <v>124</v>
      </c>
      <c r="B4" s="26" t="s">
        <v>75</v>
      </c>
    </row>
    <row r="5" spans="1:2" ht="12.75">
      <c r="A5" s="21" t="s">
        <v>846</v>
      </c>
      <c r="B5" s="41">
        <v>41599</v>
      </c>
    </row>
    <row r="6" spans="1:2" ht="12.75">
      <c r="A6" s="23" t="s">
        <v>734</v>
      </c>
      <c r="B6" s="42">
        <v>41602</v>
      </c>
    </row>
    <row r="7" spans="1:2" ht="12.75">
      <c r="A7" s="23" t="s">
        <v>762</v>
      </c>
      <c r="B7" s="42">
        <v>41602</v>
      </c>
    </row>
    <row r="8" spans="1:2" ht="12.75">
      <c r="A8" s="23" t="s">
        <v>417</v>
      </c>
      <c r="B8" s="42">
        <v>41599</v>
      </c>
    </row>
    <row r="9" spans="1:2" ht="12.75">
      <c r="A9" s="23" t="s">
        <v>794</v>
      </c>
      <c r="B9" s="42">
        <v>41599</v>
      </c>
    </row>
    <row r="10" spans="1:2" ht="12.75">
      <c r="A10" s="23" t="s">
        <v>442</v>
      </c>
      <c r="B10" s="42">
        <v>41601</v>
      </c>
    </row>
    <row r="11" spans="1:2" ht="12.75">
      <c r="A11" s="23" t="s">
        <v>479</v>
      </c>
      <c r="B11" s="42">
        <v>41601</v>
      </c>
    </row>
    <row r="12" spans="1:2" ht="12.75">
      <c r="A12" s="23" t="s">
        <v>537</v>
      </c>
      <c r="B12" s="42">
        <v>41599</v>
      </c>
    </row>
    <row r="13" spans="1:2" ht="12.75">
      <c r="A13" s="23" t="s">
        <v>539</v>
      </c>
      <c r="B13" s="42">
        <v>41599</v>
      </c>
    </row>
    <row r="14" spans="1:2" ht="12.75">
      <c r="A14" s="23" t="s">
        <v>1039</v>
      </c>
      <c r="B14" s="42">
        <v>41601</v>
      </c>
    </row>
    <row r="15" spans="1:2" ht="12.75">
      <c r="A15" s="23" t="s">
        <v>918</v>
      </c>
      <c r="B15" s="42">
        <v>41595</v>
      </c>
    </row>
    <row r="16" spans="1:2" ht="12.75">
      <c r="A16" s="23" t="s">
        <v>979</v>
      </c>
      <c r="B16" s="42">
        <v>41595</v>
      </c>
    </row>
    <row r="17" spans="1:2" ht="12.75">
      <c r="A17" s="23" t="s">
        <v>239</v>
      </c>
      <c r="B17" s="42">
        <v>41595</v>
      </c>
    </row>
    <row r="18" spans="1:2" ht="12.75">
      <c r="A18" s="23" t="s">
        <v>631</v>
      </c>
      <c r="B18" s="42">
        <v>41595</v>
      </c>
    </row>
    <row r="19" spans="1:2" ht="12.75">
      <c r="A19" s="23" t="s">
        <v>320</v>
      </c>
      <c r="B19" s="42">
        <v>41595</v>
      </c>
    </row>
    <row r="20" spans="1:2" ht="12.75">
      <c r="A20" s="23" t="s">
        <v>998</v>
      </c>
      <c r="B20" s="42">
        <v>41595</v>
      </c>
    </row>
    <row r="21" spans="1:2" ht="12.75">
      <c r="A21" s="23" t="s">
        <v>764</v>
      </c>
      <c r="B21" s="42">
        <v>41595</v>
      </c>
    </row>
    <row r="22" spans="1:2" ht="12.75">
      <c r="A22" s="23" t="s">
        <v>765</v>
      </c>
      <c r="B22" s="42">
        <v>41595</v>
      </c>
    </row>
    <row r="23" spans="1:2" ht="12.75">
      <c r="A23" s="23" t="s">
        <v>838</v>
      </c>
      <c r="B23" s="42">
        <v>41595</v>
      </c>
    </row>
    <row r="24" spans="1:2" ht="12.75">
      <c r="A24" s="23" t="s">
        <v>859</v>
      </c>
      <c r="B24" s="42">
        <v>41595</v>
      </c>
    </row>
    <row r="25" spans="1:2" ht="12.75">
      <c r="A25" s="23" t="s">
        <v>1062</v>
      </c>
      <c r="B25" s="42">
        <v>0</v>
      </c>
    </row>
    <row r="26" spans="1:2" ht="12.75">
      <c r="A26" s="23" t="s">
        <v>666</v>
      </c>
      <c r="B26" s="42">
        <v>41595</v>
      </c>
    </row>
    <row r="27" spans="1:2" ht="12.75">
      <c r="A27" s="23" t="s">
        <v>156</v>
      </c>
      <c r="B27" s="42">
        <v>41595</v>
      </c>
    </row>
    <row r="28" spans="1:2" ht="12.75">
      <c r="A28" s="23" t="s">
        <v>475</v>
      </c>
      <c r="B28" s="42">
        <v>41595</v>
      </c>
    </row>
    <row r="29" spans="1:2" ht="12.75">
      <c r="A29" s="23" t="s">
        <v>744</v>
      </c>
      <c r="B29" s="42">
        <v>41595</v>
      </c>
    </row>
    <row r="30" spans="1:2" ht="12.75">
      <c r="A30" s="23" t="s">
        <v>742</v>
      </c>
      <c r="B30" s="42">
        <v>41595</v>
      </c>
    </row>
    <row r="31" spans="1:2" ht="12.75">
      <c r="A31" s="23" t="s">
        <v>684</v>
      </c>
      <c r="B31" s="42">
        <v>41595</v>
      </c>
    </row>
    <row r="32" spans="1:2" ht="12.75">
      <c r="A32" s="23" t="s">
        <v>683</v>
      </c>
      <c r="B32" s="42">
        <v>41595</v>
      </c>
    </row>
    <row r="33" spans="1:2" ht="12.75">
      <c r="A33" s="23" t="s">
        <v>893</v>
      </c>
      <c r="B33" s="42">
        <v>41595</v>
      </c>
    </row>
    <row r="34" spans="1:2" ht="12.75">
      <c r="A34" s="23" t="s">
        <v>263</v>
      </c>
      <c r="B34" s="42">
        <v>41597</v>
      </c>
    </row>
    <row r="35" spans="1:2" ht="12.75">
      <c r="A35" s="23" t="s">
        <v>307</v>
      </c>
      <c r="B35" s="42">
        <v>0</v>
      </c>
    </row>
    <row r="36" spans="1:2" ht="12.75">
      <c r="A36" s="23" t="s">
        <v>698</v>
      </c>
      <c r="B36" s="42">
        <v>41596</v>
      </c>
    </row>
    <row r="37" spans="1:2" ht="12.75">
      <c r="A37" s="23" t="s">
        <v>809</v>
      </c>
      <c r="B37" s="42">
        <v>41597</v>
      </c>
    </row>
    <row r="38" spans="1:2" ht="12.75">
      <c r="A38" s="23" t="s">
        <v>848</v>
      </c>
      <c r="B38" s="42">
        <v>41597</v>
      </c>
    </row>
    <row r="39" spans="1:2" ht="12.75">
      <c r="A39" s="23" t="s">
        <v>593</v>
      </c>
      <c r="B39" s="42">
        <v>41599</v>
      </c>
    </row>
    <row r="40" spans="1:2" ht="12.75">
      <c r="A40" s="23" t="s">
        <v>667</v>
      </c>
      <c r="B40" s="42">
        <v>41595</v>
      </c>
    </row>
    <row r="41" spans="1:2" ht="12.75">
      <c r="A41" s="23" t="s">
        <v>390</v>
      </c>
      <c r="B41" s="42">
        <v>41595</v>
      </c>
    </row>
    <row r="42" spans="1:2" ht="12.75">
      <c r="A42" s="23" t="s">
        <v>241</v>
      </c>
      <c r="B42" s="42">
        <v>41596</v>
      </c>
    </row>
    <row r="43" spans="1:2" ht="12.75">
      <c r="A43" s="23" t="s">
        <v>302</v>
      </c>
      <c r="B43" s="42">
        <v>0</v>
      </c>
    </row>
    <row r="44" spans="1:2" ht="12.75">
      <c r="A44" s="23" t="s">
        <v>322</v>
      </c>
      <c r="B44" s="42">
        <v>0</v>
      </c>
    </row>
    <row r="45" spans="1:2" ht="12.75">
      <c r="A45" s="23" t="s">
        <v>608</v>
      </c>
      <c r="B45" s="42">
        <v>41602</v>
      </c>
    </row>
    <row r="46" spans="1:2" ht="12.75">
      <c r="A46" s="23" t="s">
        <v>642</v>
      </c>
      <c r="B46" s="42">
        <v>0</v>
      </c>
    </row>
    <row r="47" spans="1:2" ht="12.75">
      <c r="A47" s="23" t="s">
        <v>871</v>
      </c>
      <c r="B47" s="42">
        <v>41601</v>
      </c>
    </row>
    <row r="48" spans="1:2" ht="12.75">
      <c r="A48" s="23" t="s">
        <v>769</v>
      </c>
      <c r="B48" s="42">
        <v>41599</v>
      </c>
    </row>
    <row r="49" spans="1:2" ht="12.75">
      <c r="A49" s="23" t="s">
        <v>1005</v>
      </c>
      <c r="B49" s="42">
        <v>41599</v>
      </c>
    </row>
    <row r="50" spans="1:2" ht="12.75">
      <c r="A50" s="23" t="s">
        <v>1007</v>
      </c>
      <c r="B50" s="42">
        <v>41599</v>
      </c>
    </row>
    <row r="51" spans="1:2" ht="12.75">
      <c r="A51" s="23" t="s">
        <v>289</v>
      </c>
      <c r="B51" s="42">
        <v>41602</v>
      </c>
    </row>
    <row r="52" spans="1:2" ht="12.75">
      <c r="A52" s="23" t="s">
        <v>360</v>
      </c>
      <c r="B52" s="42">
        <v>0</v>
      </c>
    </row>
    <row r="53" spans="1:2" ht="12.75">
      <c r="A53" s="23" t="s">
        <v>313</v>
      </c>
      <c r="B53" s="42">
        <v>0</v>
      </c>
    </row>
    <row r="54" spans="1:2" ht="12.75">
      <c r="A54" s="23" t="s">
        <v>325</v>
      </c>
      <c r="B54" s="42">
        <v>41597</v>
      </c>
    </row>
    <row r="55" spans="1:2" ht="12.75">
      <c r="A55" s="23" t="s">
        <v>866</v>
      </c>
      <c r="B55" s="42">
        <v>41599</v>
      </c>
    </row>
    <row r="56" spans="1:2" ht="12.75">
      <c r="A56" s="23" t="s">
        <v>359</v>
      </c>
      <c r="B56" s="42">
        <v>0</v>
      </c>
    </row>
    <row r="57" spans="1:2" ht="12.75">
      <c r="A57" s="23" t="s">
        <v>373</v>
      </c>
      <c r="B57" s="42">
        <v>41597</v>
      </c>
    </row>
    <row r="58" spans="1:2" ht="12.75">
      <c r="A58" s="23" t="s">
        <v>180</v>
      </c>
      <c r="B58" s="42">
        <v>41600</v>
      </c>
    </row>
    <row r="59" spans="1:2" ht="12.75">
      <c r="A59" s="23" t="s">
        <v>445</v>
      </c>
      <c r="B59" s="42">
        <v>41599</v>
      </c>
    </row>
    <row r="60" spans="1:2" ht="12.75">
      <c r="A60" s="23" t="s">
        <v>816</v>
      </c>
      <c r="B60" s="42">
        <v>41597</v>
      </c>
    </row>
    <row r="61" spans="1:2" ht="12.75">
      <c r="A61" s="23" t="s">
        <v>1027</v>
      </c>
      <c r="B61" s="42">
        <v>41597</v>
      </c>
    </row>
    <row r="62" spans="1:2" ht="12.75">
      <c r="A62" s="23" t="s">
        <v>813</v>
      </c>
      <c r="B62" s="42">
        <v>41596</v>
      </c>
    </row>
    <row r="63" spans="1:2" ht="12.75">
      <c r="A63" s="23" t="s">
        <v>745</v>
      </c>
      <c r="B63" s="42">
        <v>41599</v>
      </c>
    </row>
    <row r="64" spans="1:2" ht="12.75">
      <c r="A64" s="23" t="s">
        <v>691</v>
      </c>
      <c r="B64" s="42">
        <v>41599</v>
      </c>
    </row>
    <row r="65" spans="1:2" ht="12.75">
      <c r="A65" s="23" t="s">
        <v>689</v>
      </c>
      <c r="B65" s="42">
        <v>41599</v>
      </c>
    </row>
    <row r="66" spans="1:2" ht="12.75">
      <c r="A66" s="23" t="s">
        <v>370</v>
      </c>
      <c r="B66" s="42">
        <v>41601</v>
      </c>
    </row>
    <row r="67" spans="1:2" ht="12.75">
      <c r="A67" s="23" t="s">
        <v>284</v>
      </c>
      <c r="B67" s="42">
        <v>41599</v>
      </c>
    </row>
    <row r="68" spans="1:2" ht="12.75">
      <c r="A68" s="23" t="s">
        <v>310</v>
      </c>
      <c r="B68" s="42">
        <v>0</v>
      </c>
    </row>
    <row r="69" spans="1:2" ht="12.75">
      <c r="A69" s="23" t="s">
        <v>469</v>
      </c>
      <c r="B69" s="42">
        <v>41600</v>
      </c>
    </row>
    <row r="70" spans="1:2" ht="12.75">
      <c r="A70" s="23" t="s">
        <v>415</v>
      </c>
      <c r="B70" s="42">
        <v>41598</v>
      </c>
    </row>
    <row r="71" spans="1:2" ht="12.75">
      <c r="A71" s="23" t="s">
        <v>405</v>
      </c>
      <c r="B71" s="42">
        <v>41600</v>
      </c>
    </row>
    <row r="72" spans="1:2" ht="12.75">
      <c r="A72" s="23" t="s">
        <v>407</v>
      </c>
      <c r="B72" s="42">
        <v>41600</v>
      </c>
    </row>
    <row r="73" spans="1:2" ht="12.75">
      <c r="A73" s="23" t="s">
        <v>394</v>
      </c>
      <c r="B73" s="42">
        <v>41599</v>
      </c>
    </row>
    <row r="74" spans="1:2" ht="12.75">
      <c r="A74" s="23" t="s">
        <v>621</v>
      </c>
      <c r="B74" s="42">
        <v>41599</v>
      </c>
    </row>
    <row r="75" spans="1:2" ht="12.75">
      <c r="A75" s="23" t="s">
        <v>648</v>
      </c>
      <c r="B75" s="42">
        <v>0</v>
      </c>
    </row>
    <row r="76" spans="1:2" ht="12.75">
      <c r="A76" s="23" t="s">
        <v>202</v>
      </c>
      <c r="B76" s="42">
        <v>41597</v>
      </c>
    </row>
    <row r="77" spans="1:2" ht="12.75">
      <c r="A77" s="23" t="s">
        <v>234</v>
      </c>
      <c r="B77" s="42">
        <v>0</v>
      </c>
    </row>
    <row r="78" spans="1:2" ht="12.75">
      <c r="A78" s="23" t="s">
        <v>187</v>
      </c>
      <c r="B78" s="42">
        <v>41602</v>
      </c>
    </row>
    <row r="79" spans="1:2" ht="12.75">
      <c r="A79" s="23" t="s">
        <v>285</v>
      </c>
      <c r="B79" s="42">
        <v>41597</v>
      </c>
    </row>
    <row r="80" spans="1:2" ht="12.75">
      <c r="A80" s="23" t="s">
        <v>356</v>
      </c>
      <c r="B80" s="42">
        <v>41600</v>
      </c>
    </row>
    <row r="81" spans="1:2" ht="12.75">
      <c r="A81" s="23" t="s">
        <v>312</v>
      </c>
      <c r="B81" s="42">
        <v>0</v>
      </c>
    </row>
    <row r="82" spans="1:2" ht="12.75">
      <c r="A82" s="23" t="s">
        <v>991</v>
      </c>
      <c r="B82" s="42">
        <v>41596</v>
      </c>
    </row>
    <row r="83" spans="1:2" ht="12.75">
      <c r="A83" s="23" t="s">
        <v>951</v>
      </c>
      <c r="B83" s="42">
        <v>41596</v>
      </c>
    </row>
    <row r="84" spans="1:2" ht="12.75">
      <c r="A84" s="23" t="s">
        <v>269</v>
      </c>
      <c r="B84" s="42">
        <v>41600</v>
      </c>
    </row>
    <row r="85" spans="1:2" ht="12.75">
      <c r="A85" s="23" t="s">
        <v>337</v>
      </c>
      <c r="B85" s="42">
        <v>41600</v>
      </c>
    </row>
    <row r="86" spans="1:2" ht="12.75">
      <c r="A86" s="23" t="s">
        <v>334</v>
      </c>
      <c r="B86" s="42">
        <v>41600</v>
      </c>
    </row>
    <row r="87" spans="1:2" ht="12.75">
      <c r="A87" s="23" t="s">
        <v>503</v>
      </c>
      <c r="B87" s="42">
        <v>41599</v>
      </c>
    </row>
    <row r="88" spans="1:2" ht="12.75">
      <c r="A88" s="23" t="s">
        <v>502</v>
      </c>
      <c r="B88" s="42">
        <v>41599</v>
      </c>
    </row>
    <row r="89" spans="1:2" ht="12.75">
      <c r="A89" s="23" t="s">
        <v>273</v>
      </c>
      <c r="B89" s="42">
        <v>41597</v>
      </c>
    </row>
    <row r="90" spans="1:2" ht="12.75">
      <c r="A90" s="23" t="s">
        <v>342</v>
      </c>
      <c r="B90" s="42">
        <v>41597</v>
      </c>
    </row>
    <row r="91" spans="1:2" ht="12.75">
      <c r="A91" s="23" t="s">
        <v>532</v>
      </c>
      <c r="B91" s="42">
        <v>41597</v>
      </c>
    </row>
    <row r="92" spans="1:2" ht="12.75">
      <c r="A92" s="23" t="s">
        <v>172</v>
      </c>
      <c r="B92" s="42">
        <v>41597</v>
      </c>
    </row>
    <row r="93" spans="1:2" ht="12.75">
      <c r="A93" s="23" t="s">
        <v>752</v>
      </c>
      <c r="B93" s="42">
        <v>41597</v>
      </c>
    </row>
    <row r="94" spans="1:2" ht="12.75">
      <c r="A94" s="23" t="s">
        <v>1054</v>
      </c>
      <c r="B94" s="42">
        <v>41600</v>
      </c>
    </row>
    <row r="95" spans="1:2" ht="12.75">
      <c r="A95" s="23" t="s">
        <v>780</v>
      </c>
      <c r="B95" s="42">
        <v>41600</v>
      </c>
    </row>
    <row r="96" spans="1:2" ht="12.75">
      <c r="A96" s="23" t="s">
        <v>974</v>
      </c>
      <c r="B96" s="42">
        <v>41601</v>
      </c>
    </row>
    <row r="97" spans="1:2" ht="12.75">
      <c r="A97" s="23" t="s">
        <v>949</v>
      </c>
      <c r="B97" s="42">
        <v>41599</v>
      </c>
    </row>
    <row r="98" spans="1:2" ht="12.75">
      <c r="A98" s="23" t="s">
        <v>700</v>
      </c>
      <c r="B98" s="42">
        <v>41600</v>
      </c>
    </row>
    <row r="99" spans="1:2" ht="12.75">
      <c r="A99" s="23" t="s">
        <v>724</v>
      </c>
      <c r="B99" s="42">
        <v>41601</v>
      </c>
    </row>
    <row r="100" spans="1:2" ht="12.75">
      <c r="A100" s="23" t="s">
        <v>759</v>
      </c>
      <c r="B100" s="42">
        <v>41601</v>
      </c>
    </row>
    <row r="101" spans="1:2" ht="12.75">
      <c r="A101" s="23" t="s">
        <v>545</v>
      </c>
      <c r="B101" s="42">
        <v>41601</v>
      </c>
    </row>
    <row r="102" spans="1:2" ht="12.75">
      <c r="A102" s="23" t="s">
        <v>583</v>
      </c>
      <c r="B102" s="42">
        <v>0</v>
      </c>
    </row>
    <row r="103" spans="1:2" ht="12.75">
      <c r="A103" s="23" t="s">
        <v>635</v>
      </c>
      <c r="B103" s="42">
        <v>0</v>
      </c>
    </row>
    <row r="104" spans="1:2" ht="12.75">
      <c r="A104" s="23" t="s">
        <v>300</v>
      </c>
      <c r="B104" s="42">
        <v>41597</v>
      </c>
    </row>
    <row r="105" spans="1:2" ht="12.75">
      <c r="A105" s="23" t="s">
        <v>317</v>
      </c>
      <c r="B105" s="42">
        <v>0</v>
      </c>
    </row>
    <row r="106" spans="1:2" ht="12.75">
      <c r="A106" s="23" t="s">
        <v>364</v>
      </c>
      <c r="B106" s="42">
        <v>0</v>
      </c>
    </row>
    <row r="107" spans="1:2" ht="12.75">
      <c r="A107" s="23" t="s">
        <v>943</v>
      </c>
      <c r="B107" s="42">
        <v>41596</v>
      </c>
    </row>
    <row r="108" spans="1:2" ht="12.75">
      <c r="A108" s="23" t="s">
        <v>432</v>
      </c>
      <c r="B108" s="42">
        <v>41601</v>
      </c>
    </row>
    <row r="109" spans="1:2" ht="12.75">
      <c r="A109" s="23" t="s">
        <v>471</v>
      </c>
      <c r="B109" s="42">
        <v>41601</v>
      </c>
    </row>
    <row r="110" spans="1:2" ht="12.75">
      <c r="A110" s="23" t="s">
        <v>452</v>
      </c>
      <c r="B110" s="42">
        <v>41600</v>
      </c>
    </row>
    <row r="111" spans="1:2" ht="12.75">
      <c r="A111" s="23" t="s">
        <v>480</v>
      </c>
      <c r="B111" s="42">
        <v>41600</v>
      </c>
    </row>
    <row r="112" spans="1:2" ht="12.75">
      <c r="A112" s="23" t="s">
        <v>454</v>
      </c>
      <c r="B112" s="42">
        <v>41601</v>
      </c>
    </row>
    <row r="113" spans="1:2" ht="12.75">
      <c r="A113" s="23" t="s">
        <v>481</v>
      </c>
      <c r="B113" s="42">
        <v>41601</v>
      </c>
    </row>
    <row r="114" spans="1:2" ht="12.75">
      <c r="A114" s="23" t="s">
        <v>491</v>
      </c>
      <c r="B114" s="42">
        <v>41599</v>
      </c>
    </row>
    <row r="115" spans="1:2" ht="12.75">
      <c r="A115" s="23" t="s">
        <v>523</v>
      </c>
      <c r="B115" s="42">
        <v>41599</v>
      </c>
    </row>
    <row r="116" spans="1:2" ht="12.75">
      <c r="A116" s="23" t="s">
        <v>459</v>
      </c>
      <c r="B116" s="42">
        <v>41599</v>
      </c>
    </row>
    <row r="117" spans="1:2" ht="12.75">
      <c r="A117" s="23" t="s">
        <v>483</v>
      </c>
      <c r="B117" s="42">
        <v>41599</v>
      </c>
    </row>
    <row r="118" spans="1:2" ht="12.75">
      <c r="A118" s="23" t="s">
        <v>449</v>
      </c>
      <c r="B118" s="42">
        <v>41596</v>
      </c>
    </row>
    <row r="119" spans="1:2" ht="12.75">
      <c r="A119" s="23" t="s">
        <v>462</v>
      </c>
      <c r="B119" s="42">
        <v>41601</v>
      </c>
    </row>
    <row r="120" spans="1:2" ht="12.75">
      <c r="A120" s="23" t="s">
        <v>1010</v>
      </c>
      <c r="B120" s="42">
        <v>41596</v>
      </c>
    </row>
    <row r="121" spans="1:2" ht="12.75">
      <c r="A121" s="23" t="s">
        <v>494</v>
      </c>
      <c r="B121" s="42">
        <v>41597</v>
      </c>
    </row>
    <row r="122" spans="1:2" ht="12.75">
      <c r="A122" s="23" t="s">
        <v>495</v>
      </c>
      <c r="B122" s="42">
        <v>41597</v>
      </c>
    </row>
    <row r="123" spans="1:2" ht="12.75">
      <c r="A123" s="23" t="s">
        <v>510</v>
      </c>
      <c r="B123" s="42">
        <v>41601</v>
      </c>
    </row>
    <row r="124" spans="1:2" ht="12.75">
      <c r="A124" s="23" t="s">
        <v>529</v>
      </c>
      <c r="B124" s="42">
        <v>41601</v>
      </c>
    </row>
    <row r="125" spans="1:2" ht="12.75">
      <c r="A125" s="23" t="s">
        <v>508</v>
      </c>
      <c r="B125" s="42">
        <v>41600</v>
      </c>
    </row>
    <row r="126" spans="1:2" ht="12.75">
      <c r="A126" s="23" t="s">
        <v>528</v>
      </c>
      <c r="B126" s="42">
        <v>41600</v>
      </c>
    </row>
    <row r="127" spans="1:2" ht="12.75">
      <c r="A127" s="23" t="s">
        <v>1031</v>
      </c>
      <c r="B127" s="42">
        <v>41600</v>
      </c>
    </row>
    <row r="128" spans="1:2" ht="12.75">
      <c r="A128" s="23" t="s">
        <v>515</v>
      </c>
      <c r="B128" s="42">
        <v>41599</v>
      </c>
    </row>
    <row r="129" spans="1:2" ht="12.75">
      <c r="A129" s="23" t="s">
        <v>976</v>
      </c>
      <c r="B129" s="42">
        <v>41602</v>
      </c>
    </row>
    <row r="130" spans="1:2" ht="12.75">
      <c r="A130" s="23" t="s">
        <v>996</v>
      </c>
      <c r="B130" s="42">
        <v>0</v>
      </c>
    </row>
    <row r="131" spans="1:2" ht="12.75">
      <c r="A131" s="23" t="s">
        <v>506</v>
      </c>
      <c r="B131" s="42">
        <v>41596</v>
      </c>
    </row>
    <row r="132" spans="1:2" ht="12.75">
      <c r="A132" s="23" t="s">
        <v>527</v>
      </c>
      <c r="B132" s="42">
        <v>41596</v>
      </c>
    </row>
    <row r="133" spans="1:2" ht="12.75">
      <c r="A133" s="23" t="s">
        <v>517</v>
      </c>
      <c r="B133" s="42">
        <v>41601</v>
      </c>
    </row>
    <row r="134" spans="1:2" ht="12.75">
      <c r="A134" s="23" t="s">
        <v>569</v>
      </c>
      <c r="B134" s="42">
        <v>41602</v>
      </c>
    </row>
    <row r="135" spans="1:2" ht="12.75">
      <c r="A135" s="23" t="s">
        <v>657</v>
      </c>
      <c r="B135" s="42">
        <v>0</v>
      </c>
    </row>
    <row r="136" spans="1:2" ht="12.75">
      <c r="A136" s="23" t="s">
        <v>646</v>
      </c>
      <c r="B136" s="42">
        <v>0</v>
      </c>
    </row>
    <row r="137" spans="1:2" ht="12.75">
      <c r="A137" s="23" t="s">
        <v>617</v>
      </c>
      <c r="B137" s="42">
        <v>41596</v>
      </c>
    </row>
    <row r="138" spans="1:2" ht="12.75">
      <c r="A138" s="23" t="s">
        <v>626</v>
      </c>
      <c r="B138" s="42">
        <v>41596</v>
      </c>
    </row>
    <row r="139" spans="1:2" ht="12.75">
      <c r="A139" s="23" t="s">
        <v>650</v>
      </c>
      <c r="B139" s="42">
        <v>0</v>
      </c>
    </row>
    <row r="140" spans="1:2" ht="12.75">
      <c r="A140" s="23" t="s">
        <v>548</v>
      </c>
      <c r="B140" s="42">
        <v>41597</v>
      </c>
    </row>
    <row r="141" spans="1:2" ht="12.75">
      <c r="A141" s="23" t="s">
        <v>282</v>
      </c>
      <c r="B141" s="42">
        <v>41595</v>
      </c>
    </row>
    <row r="142" spans="1:2" ht="12.75">
      <c r="A142" s="23" t="s">
        <v>663</v>
      </c>
      <c r="B142" s="42">
        <v>0</v>
      </c>
    </row>
    <row r="143" spans="1:2" ht="12.75">
      <c r="A143" s="23" t="s">
        <v>613</v>
      </c>
      <c r="B143" s="42">
        <v>41601</v>
      </c>
    </row>
    <row r="144" spans="1:2" ht="12.75">
      <c r="A144" s="23" t="s">
        <v>644</v>
      </c>
      <c r="B144" s="42">
        <v>0</v>
      </c>
    </row>
    <row r="145" spans="1:2" ht="12.75">
      <c r="A145" s="23" t="s">
        <v>298</v>
      </c>
      <c r="B145" s="42">
        <v>41595</v>
      </c>
    </row>
    <row r="146" spans="1:2" ht="12.75">
      <c r="A146" s="23" t="s">
        <v>652</v>
      </c>
      <c r="B146" s="42">
        <v>0</v>
      </c>
    </row>
    <row r="147" spans="1:2" ht="12.75">
      <c r="A147" s="23" t="s">
        <v>630</v>
      </c>
      <c r="B147" s="42">
        <v>41595</v>
      </c>
    </row>
    <row r="148" spans="1:2" ht="12.75">
      <c r="A148" s="23" t="s">
        <v>664</v>
      </c>
      <c r="B148" s="42">
        <v>0</v>
      </c>
    </row>
    <row r="149" spans="1:2" ht="12.75">
      <c r="A149" s="23" t="s">
        <v>806</v>
      </c>
      <c r="B149" s="42">
        <v>41598</v>
      </c>
    </row>
    <row r="150" spans="1:2" ht="12.75">
      <c r="A150" s="23" t="s">
        <v>556</v>
      </c>
      <c r="B150" s="42">
        <v>41596</v>
      </c>
    </row>
    <row r="151" spans="1:2" ht="12.75">
      <c r="A151" s="23" t="s">
        <v>917</v>
      </c>
      <c r="B151" s="42">
        <v>41596</v>
      </c>
    </row>
    <row r="152" spans="1:2" ht="12.75">
      <c r="A152" s="23" t="s">
        <v>818</v>
      </c>
      <c r="B152" s="42">
        <v>41599</v>
      </c>
    </row>
    <row r="153" spans="1:2" ht="12.75">
      <c r="A153" s="23" t="s">
        <v>605</v>
      </c>
      <c r="B153" s="42">
        <v>41601</v>
      </c>
    </row>
    <row r="154" spans="1:2" ht="12.75">
      <c r="A154" s="23" t="s">
        <v>641</v>
      </c>
      <c r="B154" s="42">
        <v>0</v>
      </c>
    </row>
    <row r="155" spans="1:2" ht="12.75">
      <c r="A155" s="23" t="s">
        <v>1019</v>
      </c>
      <c r="B155" s="42">
        <v>41599</v>
      </c>
    </row>
    <row r="156" spans="1:2" ht="12.75">
      <c r="A156" s="23" t="s">
        <v>715</v>
      </c>
      <c r="B156" s="42">
        <v>41599</v>
      </c>
    </row>
    <row r="157" spans="1:2" ht="12.75">
      <c r="A157" s="23" t="s">
        <v>756</v>
      </c>
      <c r="B157" s="42">
        <v>41599</v>
      </c>
    </row>
    <row r="158" spans="1:2" ht="12.75">
      <c r="A158" s="23" t="s">
        <v>433</v>
      </c>
      <c r="B158" s="42">
        <v>41594</v>
      </c>
    </row>
    <row r="159" spans="1:2" ht="12.75">
      <c r="A159" s="23" t="s">
        <v>740</v>
      </c>
      <c r="B159" s="42">
        <v>41594</v>
      </c>
    </row>
    <row r="160" spans="1:2" ht="12.75">
      <c r="A160" s="23" t="s">
        <v>739</v>
      </c>
      <c r="B160" s="42">
        <v>41594</v>
      </c>
    </row>
    <row r="161" spans="1:2" ht="12.75">
      <c r="A161" s="23" t="s">
        <v>680</v>
      </c>
      <c r="B161" s="42">
        <v>41594</v>
      </c>
    </row>
    <row r="162" spans="1:2" ht="12.75">
      <c r="A162" s="23" t="s">
        <v>681</v>
      </c>
      <c r="B162" s="42">
        <v>41594</v>
      </c>
    </row>
    <row r="163" spans="1:2" ht="12.75">
      <c r="A163" s="23" t="s">
        <v>891</v>
      </c>
      <c r="B163" s="42">
        <v>41594</v>
      </c>
    </row>
    <row r="164" spans="1:2" ht="12.75">
      <c r="A164" s="23" t="s">
        <v>151</v>
      </c>
      <c r="B164" s="42">
        <v>41594</v>
      </c>
    </row>
    <row r="165" spans="1:2" ht="12.75">
      <c r="A165" s="23" t="s">
        <v>827</v>
      </c>
      <c r="B165" s="42">
        <v>41602</v>
      </c>
    </row>
    <row r="166" spans="1:2" ht="12.75">
      <c r="A166" s="23" t="s">
        <v>853</v>
      </c>
      <c r="B166" s="42">
        <v>41602</v>
      </c>
    </row>
    <row r="167" spans="1:2" ht="12.75">
      <c r="A167" s="23" t="s">
        <v>550</v>
      </c>
      <c r="B167" s="42">
        <v>41598</v>
      </c>
    </row>
    <row r="168" spans="1:2" ht="12.75">
      <c r="A168" s="23" t="s">
        <v>551</v>
      </c>
      <c r="B168" s="42">
        <v>41598</v>
      </c>
    </row>
    <row r="169" spans="1:2" ht="12.75">
      <c r="A169" s="23" t="s">
        <v>668</v>
      </c>
      <c r="B169" s="42">
        <v>41598</v>
      </c>
    </row>
    <row r="170" spans="1:2" ht="12.75">
      <c r="A170" s="23" t="s">
        <v>249</v>
      </c>
      <c r="B170" s="42">
        <v>41598</v>
      </c>
    </row>
    <row r="171" spans="1:2" ht="12.75">
      <c r="A171" s="23" t="s">
        <v>861</v>
      </c>
      <c r="B171" s="42">
        <v>41598</v>
      </c>
    </row>
    <row r="172" spans="1:2" ht="12.75">
      <c r="A172" s="23" t="s">
        <v>326</v>
      </c>
      <c r="B172" s="42">
        <v>41598</v>
      </c>
    </row>
    <row r="173" spans="1:2" ht="12.75">
      <c r="A173" s="23" t="s">
        <v>1063</v>
      </c>
      <c r="B173" s="42">
        <v>0</v>
      </c>
    </row>
    <row r="174" spans="1:2" ht="12.75">
      <c r="A174" s="23" t="s">
        <v>255</v>
      </c>
      <c r="B174" s="42">
        <v>41600</v>
      </c>
    </row>
    <row r="175" spans="1:2" ht="12.75">
      <c r="A175" s="23" t="s">
        <v>862</v>
      </c>
      <c r="B175" s="42">
        <v>41600</v>
      </c>
    </row>
    <row r="176" spans="1:2" ht="12.75">
      <c r="A176" s="23" t="s">
        <v>327</v>
      </c>
      <c r="B176" s="42">
        <v>41600</v>
      </c>
    </row>
    <row r="177" spans="1:2" ht="12.75">
      <c r="A177" s="23" t="s">
        <v>577</v>
      </c>
      <c r="B177" s="42">
        <v>41602</v>
      </c>
    </row>
    <row r="178" spans="1:2" ht="12.75">
      <c r="A178" s="23" t="s">
        <v>659</v>
      </c>
      <c r="B178" s="42">
        <v>0</v>
      </c>
    </row>
    <row r="179" spans="1:2" ht="12.75">
      <c r="A179" s="23" t="s">
        <v>138</v>
      </c>
      <c r="B179" s="42">
        <v>41600</v>
      </c>
    </row>
    <row r="180" spans="1:2" ht="12.75">
      <c r="A180" s="23" t="s">
        <v>368</v>
      </c>
      <c r="B180" s="42">
        <v>41600</v>
      </c>
    </row>
    <row r="181" spans="1:2" ht="12.75">
      <c r="A181" s="23" t="s">
        <v>887</v>
      </c>
      <c r="B181" s="42">
        <v>41600</v>
      </c>
    </row>
    <row r="182" spans="1:2" ht="12.75">
      <c r="A182" s="23" t="s">
        <v>161</v>
      </c>
      <c r="B182" s="42">
        <v>41598</v>
      </c>
    </row>
    <row r="183" spans="1:2" ht="12.75">
      <c r="A183" s="23" t="s">
        <v>476</v>
      </c>
      <c r="B183" s="42">
        <v>41598</v>
      </c>
    </row>
    <row r="184" spans="1:2" ht="12.75">
      <c r="A184" s="23" t="s">
        <v>748</v>
      </c>
      <c r="B184" s="42">
        <v>41598</v>
      </c>
    </row>
    <row r="185" spans="1:2" ht="12.75">
      <c r="A185" s="23" t="s">
        <v>585</v>
      </c>
      <c r="B185" s="42">
        <v>41601</v>
      </c>
    </row>
    <row r="186" spans="1:2" ht="12.75">
      <c r="A186" s="23" t="s">
        <v>661</v>
      </c>
      <c r="B186" s="42">
        <v>0</v>
      </c>
    </row>
    <row r="187" spans="1:2" ht="12.75">
      <c r="A187" s="23" t="s">
        <v>519</v>
      </c>
      <c r="B187" s="42">
        <v>41598</v>
      </c>
    </row>
    <row r="188" spans="1:2" ht="12.75">
      <c r="A188" s="23" t="s">
        <v>252</v>
      </c>
      <c r="B188" s="42">
        <v>0</v>
      </c>
    </row>
    <row r="189" spans="1:2" ht="12.75">
      <c r="A189" s="23" t="s">
        <v>1044</v>
      </c>
      <c r="B189" s="42">
        <v>41601</v>
      </c>
    </row>
    <row r="190" spans="1:2" ht="12.75">
      <c r="A190" s="23" t="s">
        <v>970</v>
      </c>
      <c r="B190" s="42">
        <v>41599</v>
      </c>
    </row>
    <row r="191" spans="1:2" ht="12.75">
      <c r="A191" s="23" t="s">
        <v>994</v>
      </c>
      <c r="B191" s="42">
        <v>0</v>
      </c>
    </row>
    <row r="192" spans="1:2" ht="12.75">
      <c r="A192" s="23" t="s">
        <v>811</v>
      </c>
      <c r="B192" s="42">
        <v>41596</v>
      </c>
    </row>
    <row r="193" spans="1:2" ht="12.75">
      <c r="A193" s="23" t="s">
        <v>849</v>
      </c>
      <c r="B193" s="42">
        <v>41596</v>
      </c>
    </row>
    <row r="194" spans="1:2" ht="12.75">
      <c r="A194" s="23" t="s">
        <v>721</v>
      </c>
      <c r="B194" s="42">
        <v>41597</v>
      </c>
    </row>
    <row r="195" spans="1:2" ht="12.75">
      <c r="A195" s="23" t="s">
        <v>758</v>
      </c>
      <c r="B195" s="42">
        <v>41597</v>
      </c>
    </row>
    <row r="196" spans="1:2" ht="12.75">
      <c r="A196" s="23" t="s">
        <v>729</v>
      </c>
      <c r="B196" s="42">
        <v>41598</v>
      </c>
    </row>
    <row r="197" spans="1:2" ht="12.75">
      <c r="A197" s="23" t="s">
        <v>409</v>
      </c>
      <c r="B197" s="42">
        <v>41596</v>
      </c>
    </row>
    <row r="198" spans="1:2" ht="12.75">
      <c r="A198" s="23" t="s">
        <v>726</v>
      </c>
      <c r="B198" s="42">
        <v>41596</v>
      </c>
    </row>
    <row r="199" spans="1:2" ht="12.75">
      <c r="A199" s="23" t="s">
        <v>760</v>
      </c>
      <c r="B199" s="42">
        <v>41596</v>
      </c>
    </row>
    <row r="200" spans="1:2" ht="12.75">
      <c r="A200" s="23" t="s">
        <v>208</v>
      </c>
      <c r="B200" s="42">
        <v>0</v>
      </c>
    </row>
    <row r="201" spans="1:2" ht="12.75">
      <c r="A201" s="23" t="s">
        <v>1068</v>
      </c>
      <c r="B201" s="42">
        <v>41597</v>
      </c>
    </row>
    <row r="202" spans="1:2" ht="12.75">
      <c r="A202" s="23" t="s">
        <v>423</v>
      </c>
      <c r="B202" s="42">
        <v>41595</v>
      </c>
    </row>
    <row r="203" spans="1:2" ht="12.75">
      <c r="A203" s="23" t="s">
        <v>522</v>
      </c>
      <c r="B203" s="42">
        <v>41598</v>
      </c>
    </row>
    <row r="204" spans="1:2" ht="12.75">
      <c r="A204" s="23" t="s">
        <v>426</v>
      </c>
      <c r="B204" s="42">
        <v>41596</v>
      </c>
    </row>
    <row r="205" spans="1:2" ht="12.75">
      <c r="A205" s="23" t="s">
        <v>896</v>
      </c>
      <c r="B205" s="42">
        <v>41599</v>
      </c>
    </row>
    <row r="206" spans="1:2" ht="12.75">
      <c r="A206" s="23" t="s">
        <v>1001</v>
      </c>
      <c r="B206" s="42">
        <v>41599</v>
      </c>
    </row>
    <row r="207" spans="1:2" ht="12.75">
      <c r="A207" s="23" t="s">
        <v>147</v>
      </c>
      <c r="B207" s="42">
        <v>41597</v>
      </c>
    </row>
    <row r="208" spans="1:2" ht="12.75">
      <c r="A208" s="23" t="s">
        <v>686</v>
      </c>
      <c r="B208" s="42">
        <v>41599</v>
      </c>
    </row>
    <row r="209" spans="1:2" ht="12.75">
      <c r="A209" s="23" t="s">
        <v>825</v>
      </c>
      <c r="B209" s="42">
        <v>41602</v>
      </c>
    </row>
    <row r="210" spans="1:2" ht="12.75">
      <c r="A210" s="23" t="s">
        <v>852</v>
      </c>
      <c r="B210" s="42">
        <v>41602</v>
      </c>
    </row>
    <row r="211" spans="1:2" ht="12.75">
      <c r="A211" s="23" t="s">
        <v>790</v>
      </c>
      <c r="B211" s="42">
        <v>41597</v>
      </c>
    </row>
    <row r="212" spans="1:2" ht="12.75">
      <c r="A212" s="23" t="s">
        <v>823</v>
      </c>
      <c r="B212" s="42">
        <v>41596</v>
      </c>
    </row>
    <row r="213" spans="1:2" ht="12.75">
      <c r="A213" s="23" t="s">
        <v>851</v>
      </c>
      <c r="B213" s="42">
        <v>41596</v>
      </c>
    </row>
    <row r="214" spans="1:2" ht="12.75">
      <c r="A214" s="23" t="s">
        <v>355</v>
      </c>
      <c r="B214" s="42">
        <v>0</v>
      </c>
    </row>
    <row r="215" spans="1:2" ht="12.75">
      <c r="A215" s="23" t="s">
        <v>784</v>
      </c>
      <c r="B215" s="42">
        <v>41601</v>
      </c>
    </row>
    <row r="216" spans="1:2" ht="12.75">
      <c r="A216" s="23" t="s">
        <v>1070</v>
      </c>
      <c r="B216" s="42">
        <v>41601</v>
      </c>
    </row>
    <row r="217" spans="1:2" ht="12.75">
      <c r="A217" s="23" t="s">
        <v>670</v>
      </c>
      <c r="B217" s="42">
        <v>41599</v>
      </c>
    </row>
    <row r="218" spans="1:2" ht="12.75">
      <c r="A218" s="23" t="s">
        <v>877</v>
      </c>
      <c r="B218" s="42">
        <v>41598</v>
      </c>
    </row>
    <row r="219" spans="1:2" ht="12.75">
      <c r="A219" s="23" t="s">
        <v>575</v>
      </c>
      <c r="B219" s="42">
        <v>41596</v>
      </c>
    </row>
    <row r="220" spans="1:2" ht="12.75">
      <c r="A220" s="23" t="s">
        <v>658</v>
      </c>
      <c r="B220" s="42">
        <v>0</v>
      </c>
    </row>
    <row r="221" spans="1:2" ht="12.75">
      <c r="A221" s="23" t="s">
        <v>1033</v>
      </c>
      <c r="B221" s="42">
        <v>41601</v>
      </c>
    </row>
    <row r="222" spans="1:2" ht="12.75">
      <c r="A222" s="23" t="s">
        <v>968</v>
      </c>
      <c r="B222" s="42">
        <v>41598</v>
      </c>
    </row>
    <row r="223" spans="1:2" ht="12.75">
      <c r="A223" s="23" t="s">
        <v>662</v>
      </c>
      <c r="B223" s="42">
        <v>41598</v>
      </c>
    </row>
    <row r="224" spans="1:2" ht="12.75">
      <c r="A224" s="23" t="s">
        <v>597</v>
      </c>
      <c r="B224" s="42">
        <v>41598</v>
      </c>
    </row>
    <row r="225" spans="1:2" ht="12.75">
      <c r="A225" s="23" t="s">
        <v>598</v>
      </c>
      <c r="B225" s="42">
        <v>41598</v>
      </c>
    </row>
    <row r="226" spans="1:2" ht="12.75">
      <c r="A226" s="23" t="s">
        <v>978</v>
      </c>
      <c r="B226" s="42">
        <v>41602</v>
      </c>
    </row>
    <row r="227" spans="1:2" ht="12.75">
      <c r="A227" s="23" t="s">
        <v>829</v>
      </c>
      <c r="B227" s="42">
        <v>41600</v>
      </c>
    </row>
    <row r="228" spans="1:2" ht="12.75">
      <c r="A228" s="23" t="s">
        <v>854</v>
      </c>
      <c r="B228" s="42">
        <v>41602</v>
      </c>
    </row>
    <row r="229" spans="1:2" ht="12.75">
      <c r="A229" s="23" t="s">
        <v>589</v>
      </c>
      <c r="B229" s="42">
        <v>41602</v>
      </c>
    </row>
    <row r="230" spans="1:2" ht="12.75">
      <c r="A230" s="23" t="s">
        <v>542</v>
      </c>
      <c r="B230" s="42">
        <v>41600</v>
      </c>
    </row>
    <row r="231" spans="1:2" ht="12.75">
      <c r="A231" s="23" t="s">
        <v>634</v>
      </c>
      <c r="B231" s="42">
        <v>0</v>
      </c>
    </row>
    <row r="232" spans="1:2" ht="12.75">
      <c r="A232" s="23" t="s">
        <v>429</v>
      </c>
      <c r="B232" s="42">
        <v>41598</v>
      </c>
    </row>
    <row r="233" spans="1:2" ht="12.75">
      <c r="A233" s="23" t="s">
        <v>497</v>
      </c>
      <c r="B233" s="42">
        <v>41598</v>
      </c>
    </row>
    <row r="234" spans="1:2" ht="12.75">
      <c r="A234" s="23" t="s">
        <v>177</v>
      </c>
      <c r="B234" s="42">
        <v>41596</v>
      </c>
    </row>
    <row r="235" spans="1:2" ht="12.75">
      <c r="A235" s="23" t="s">
        <v>718</v>
      </c>
      <c r="B235" s="42">
        <v>41601</v>
      </c>
    </row>
    <row r="236" spans="1:2" ht="12.75">
      <c r="A236" s="23" t="s">
        <v>757</v>
      </c>
      <c r="B236" s="42">
        <v>41601</v>
      </c>
    </row>
    <row r="237" spans="1:2" ht="12.75">
      <c r="A237" s="23" t="s">
        <v>732</v>
      </c>
      <c r="B237" s="42">
        <v>41600</v>
      </c>
    </row>
    <row r="238" spans="1:2" ht="12.75">
      <c r="A238" s="23" t="s">
        <v>761</v>
      </c>
      <c r="B238" s="42">
        <v>41600</v>
      </c>
    </row>
    <row r="239" spans="1:2" ht="12.75">
      <c r="A239" s="23" t="s">
        <v>797</v>
      </c>
      <c r="B239" s="42">
        <v>41601</v>
      </c>
    </row>
    <row r="240" spans="1:2" ht="12.75">
      <c r="A240" s="23" t="s">
        <v>820</v>
      </c>
      <c r="B240" s="42">
        <v>41595</v>
      </c>
    </row>
    <row r="241" spans="1:2" ht="12.75">
      <c r="A241" s="23" t="s">
        <v>801</v>
      </c>
      <c r="B241" s="42">
        <v>41601</v>
      </c>
    </row>
    <row r="242" spans="1:2" ht="12.75">
      <c r="A242" s="23" t="s">
        <v>841</v>
      </c>
      <c r="B242" s="42">
        <v>41599</v>
      </c>
    </row>
    <row r="243" spans="1:2" ht="12.75">
      <c r="A243" s="23" t="s">
        <v>842</v>
      </c>
      <c r="B243" s="42">
        <v>41599</v>
      </c>
    </row>
    <row r="244" spans="1:2" ht="12.75">
      <c r="A244" s="23" t="s">
        <v>565</v>
      </c>
      <c r="B244" s="42">
        <v>41601</v>
      </c>
    </row>
    <row r="245" spans="1:2" ht="12.75">
      <c r="A245" s="23" t="s">
        <v>637</v>
      </c>
      <c r="B245" s="42">
        <v>41601</v>
      </c>
    </row>
    <row r="246" spans="1:2" ht="12.75">
      <c r="A246" s="23" t="s">
        <v>567</v>
      </c>
      <c r="B246" s="42">
        <v>41601</v>
      </c>
    </row>
    <row r="247" spans="1:2" ht="12.75">
      <c r="A247" s="23" t="s">
        <v>412</v>
      </c>
      <c r="B247" s="42">
        <v>41602</v>
      </c>
    </row>
    <row r="248" spans="1:2" ht="12.75">
      <c r="A248" s="23" t="s">
        <v>788</v>
      </c>
      <c r="B248" s="42">
        <v>41602</v>
      </c>
    </row>
    <row r="249" spans="1:2" ht="12.75">
      <c r="A249" s="23" t="s">
        <v>1013</v>
      </c>
      <c r="B249" s="42">
        <v>41602</v>
      </c>
    </row>
    <row r="250" spans="1:2" ht="12.75">
      <c r="A250" s="23" t="s">
        <v>883</v>
      </c>
      <c r="B250" s="42">
        <v>41602</v>
      </c>
    </row>
    <row r="251" spans="1:2" ht="12.75">
      <c r="A251" s="23" t="s">
        <v>933</v>
      </c>
      <c r="B251" s="42">
        <v>41598</v>
      </c>
    </row>
    <row r="252" spans="1:2" ht="12.75">
      <c r="A252" s="23" t="s">
        <v>947</v>
      </c>
      <c r="B252" s="42">
        <v>0</v>
      </c>
    </row>
    <row r="253" spans="1:2" ht="12.75">
      <c r="A253" s="23" t="s">
        <v>960</v>
      </c>
      <c r="B253" s="42">
        <v>41601</v>
      </c>
    </row>
    <row r="254" spans="1:2" ht="12.75">
      <c r="A254" s="23" t="s">
        <v>964</v>
      </c>
      <c r="B254" s="42">
        <v>41596</v>
      </c>
    </row>
    <row r="255" spans="1:2" ht="12.75">
      <c r="A255" s="23" t="s">
        <v>992</v>
      </c>
      <c r="B255" s="42">
        <v>41598</v>
      </c>
    </row>
    <row r="256" spans="1:2" ht="12.75">
      <c r="A256" s="23" t="s">
        <v>953</v>
      </c>
      <c r="B256" s="42">
        <v>41598</v>
      </c>
    </row>
    <row r="257" spans="1:2" ht="12.75">
      <c r="A257" s="23" t="s">
        <v>266</v>
      </c>
      <c r="B257" s="42">
        <v>41596</v>
      </c>
    </row>
    <row r="258" spans="1:2" ht="12.75">
      <c r="A258" s="23" t="s">
        <v>332</v>
      </c>
      <c r="B258" s="42">
        <v>41596</v>
      </c>
    </row>
    <row r="259" spans="1:2" ht="12.75">
      <c r="A259" s="23" t="s">
        <v>333</v>
      </c>
      <c r="B259" s="42">
        <v>41596</v>
      </c>
    </row>
    <row r="260" spans="1:2" ht="12.75">
      <c r="A260" s="23" t="s">
        <v>526</v>
      </c>
      <c r="B260" s="42">
        <v>41600</v>
      </c>
    </row>
    <row r="261" spans="1:2" ht="12.75">
      <c r="A261" s="23" t="s">
        <v>705</v>
      </c>
      <c r="B261" s="42">
        <v>41601</v>
      </c>
    </row>
    <row r="262" spans="1:2" ht="12.75">
      <c r="A262" s="23" t="s">
        <v>675</v>
      </c>
      <c r="B262" s="42">
        <v>41596</v>
      </c>
    </row>
    <row r="263" spans="1:2" ht="12.75">
      <c r="A263" s="23" t="s">
        <v>257</v>
      </c>
      <c r="B263" s="42">
        <v>41596</v>
      </c>
    </row>
    <row r="264" spans="1:2" ht="12.75">
      <c r="A264" s="23" t="s">
        <v>863</v>
      </c>
      <c r="B264" s="42">
        <v>41596</v>
      </c>
    </row>
    <row r="265" spans="1:2" ht="12.75">
      <c r="A265" s="23" t="s">
        <v>328</v>
      </c>
      <c r="B265" s="42">
        <v>41596</v>
      </c>
    </row>
    <row r="266" spans="1:2" ht="12.75">
      <c r="A266" s="23" t="s">
        <v>1064</v>
      </c>
      <c r="B266" s="42">
        <v>0</v>
      </c>
    </row>
    <row r="267" spans="1:2" ht="12.75">
      <c r="A267" s="23" t="s">
        <v>711</v>
      </c>
      <c r="B267" s="42">
        <v>41602</v>
      </c>
    </row>
    <row r="268" spans="1:2" ht="12.75">
      <c r="A268" s="23" t="s">
        <v>911</v>
      </c>
      <c r="B268" s="42">
        <v>41598</v>
      </c>
    </row>
    <row r="269" spans="1:2" ht="12.75">
      <c r="A269" s="23" t="s">
        <v>132</v>
      </c>
      <c r="B269" s="42">
        <v>41596</v>
      </c>
    </row>
    <row r="270" spans="1:2" ht="12.75">
      <c r="A270" s="23" t="s">
        <v>1066</v>
      </c>
      <c r="B270" s="42">
        <v>41602</v>
      </c>
    </row>
    <row r="271" spans="1:2" ht="12.75">
      <c r="A271" s="23" t="s">
        <v>958</v>
      </c>
      <c r="B271" s="42">
        <v>41602</v>
      </c>
    </row>
    <row r="272" spans="1:2" ht="12.75">
      <c r="A272" s="23" t="s">
        <v>993</v>
      </c>
      <c r="B272" s="42">
        <v>41602</v>
      </c>
    </row>
    <row r="273" spans="1:2" ht="12.75">
      <c r="A273" s="23" t="s">
        <v>868</v>
      </c>
      <c r="B273" s="42">
        <v>41597</v>
      </c>
    </row>
    <row r="274" spans="1:2" ht="12.75">
      <c r="A274" s="23" t="s">
        <v>418</v>
      </c>
      <c r="B274" s="42">
        <v>41599</v>
      </c>
    </row>
    <row r="275" spans="1:2" ht="12.75">
      <c r="A275" s="23" t="s">
        <v>345</v>
      </c>
      <c r="B275" s="42">
        <v>41599</v>
      </c>
    </row>
    <row r="276" spans="1:2" ht="12.75">
      <c r="A276" s="23" t="s">
        <v>386</v>
      </c>
      <c r="B276" s="42">
        <v>0</v>
      </c>
    </row>
    <row r="277" spans="1:2" ht="12.75">
      <c r="A277" s="23" t="s">
        <v>990</v>
      </c>
      <c r="B277" s="42">
        <v>41599</v>
      </c>
    </row>
    <row r="278" spans="1:2" ht="12.75">
      <c r="A278" s="23" t="s">
        <v>914</v>
      </c>
      <c r="B278" s="42">
        <v>41600</v>
      </c>
    </row>
    <row r="279" spans="1:2" ht="12.75">
      <c r="A279" s="23" t="s">
        <v>908</v>
      </c>
      <c r="B279" s="42">
        <v>41601</v>
      </c>
    </row>
    <row r="280" spans="1:2" ht="12.75">
      <c r="A280" s="23" t="s">
        <v>940</v>
      </c>
      <c r="B280" s="42">
        <v>41600</v>
      </c>
    </row>
    <row r="281" spans="1:2" ht="12.75">
      <c r="A281" s="23" t="s">
        <v>955</v>
      </c>
      <c r="B281" s="42">
        <v>0</v>
      </c>
    </row>
    <row r="282" spans="1:2" ht="12.75">
      <c r="A282" s="23" t="s">
        <v>941</v>
      </c>
      <c r="B282" s="42">
        <v>41600</v>
      </c>
    </row>
    <row r="283" spans="1:2" ht="12.75">
      <c r="A283" s="23" t="s">
        <v>924</v>
      </c>
      <c r="B283" s="42">
        <v>41599</v>
      </c>
    </row>
    <row r="284" spans="1:2" ht="12.75">
      <c r="A284" s="23" t="s">
        <v>986</v>
      </c>
      <c r="B284" s="42">
        <v>41601</v>
      </c>
    </row>
    <row r="285" spans="1:2" ht="12.75">
      <c r="A285" s="23" t="s">
        <v>931</v>
      </c>
      <c r="B285" s="42">
        <v>41601</v>
      </c>
    </row>
    <row r="286" spans="1:2" ht="12.75">
      <c r="A286" s="23" t="s">
        <v>981</v>
      </c>
      <c r="B286" s="42">
        <v>41599</v>
      </c>
    </row>
    <row r="287" spans="1:2" ht="12.75">
      <c r="A287" s="23" t="s">
        <v>966</v>
      </c>
      <c r="B287" s="42">
        <v>41597</v>
      </c>
    </row>
    <row r="288" spans="1:2" ht="12.75">
      <c r="A288" s="23" t="s">
        <v>195</v>
      </c>
      <c r="B288" s="42">
        <v>41601</v>
      </c>
    </row>
    <row r="289" spans="1:2" ht="12.75">
      <c r="A289" s="23" t="s">
        <v>1021</v>
      </c>
      <c r="B289" s="42">
        <v>41597</v>
      </c>
    </row>
    <row r="290" spans="1:2" ht="12.75">
      <c r="A290" s="23" t="s">
        <v>278</v>
      </c>
      <c r="B290" s="42">
        <v>41601</v>
      </c>
    </row>
    <row r="291" spans="1:2" ht="12.75">
      <c r="A291" s="23" t="s">
        <v>348</v>
      </c>
      <c r="B291" s="42">
        <v>41601</v>
      </c>
    </row>
    <row r="292" spans="1:2" ht="12.75">
      <c r="A292" s="23" t="s">
        <v>294</v>
      </c>
      <c r="B292" s="42">
        <v>41599</v>
      </c>
    </row>
    <row r="293" spans="1:2" ht="12.75">
      <c r="A293" s="23" t="s">
        <v>362</v>
      </c>
      <c r="B293" s="42">
        <v>0</v>
      </c>
    </row>
    <row r="294" spans="1:2" ht="12.75">
      <c r="A294" s="23" t="s">
        <v>315</v>
      </c>
      <c r="B294" s="42">
        <v>0</v>
      </c>
    </row>
    <row r="295" spans="1:2" ht="12.75">
      <c r="A295" s="23" t="s">
        <v>572</v>
      </c>
      <c r="B295" s="42">
        <v>41600</v>
      </c>
    </row>
    <row r="296" spans="1:2" ht="12.75">
      <c r="A296" s="23" t="s">
        <v>512</v>
      </c>
      <c r="B296" s="42">
        <v>41597</v>
      </c>
    </row>
    <row r="297" spans="1:2" ht="12.75">
      <c r="A297" s="23" t="s">
        <v>530</v>
      </c>
      <c r="B297" s="42">
        <v>41597</v>
      </c>
    </row>
    <row r="298" spans="1:2" ht="12.75">
      <c r="A298" s="23" t="s">
        <v>799</v>
      </c>
      <c r="B298" s="42">
        <v>41602</v>
      </c>
    </row>
    <row r="299" spans="1:2" ht="12.75">
      <c r="A299" s="23" t="s">
        <v>456</v>
      </c>
      <c r="B299" s="42">
        <v>41597</v>
      </c>
    </row>
    <row r="300" spans="1:2" ht="12.75">
      <c r="A300" s="23" t="s">
        <v>1015</v>
      </c>
      <c r="B300" s="42">
        <v>41596</v>
      </c>
    </row>
    <row r="301" spans="1:2" ht="12.75">
      <c r="A301" s="23" t="s">
        <v>845</v>
      </c>
      <c r="B301" s="42">
        <v>41599</v>
      </c>
    </row>
    <row r="302" spans="1:2" ht="12.75">
      <c r="A302" s="23" t="s">
        <v>776</v>
      </c>
      <c r="B302" s="42">
        <v>41599</v>
      </c>
    </row>
    <row r="303" spans="1:2" ht="12.75">
      <c r="A303" s="23" t="s">
        <v>1053</v>
      </c>
      <c r="B303" s="42">
        <v>41599</v>
      </c>
    </row>
    <row r="304" spans="1:2" ht="12.75">
      <c r="A304" s="23" t="s">
        <v>562</v>
      </c>
      <c r="B304" s="42">
        <v>41599</v>
      </c>
    </row>
    <row r="305" spans="1:2" ht="12.75">
      <c r="A305" s="23" t="s">
        <v>880</v>
      </c>
      <c r="B305" s="42">
        <v>41596</v>
      </c>
    </row>
    <row r="306" spans="1:2" ht="12.75">
      <c r="A306" s="23" t="s">
        <v>879</v>
      </c>
      <c r="B306" s="42">
        <v>41596</v>
      </c>
    </row>
    <row r="307" spans="1:2" ht="12.75">
      <c r="A307" s="23" t="s">
        <v>972</v>
      </c>
      <c r="B307" s="42">
        <v>41600</v>
      </c>
    </row>
    <row r="308" spans="1:2" ht="12.75">
      <c r="A308" s="23" t="s">
        <v>995</v>
      </c>
      <c r="B308" s="42">
        <v>0</v>
      </c>
    </row>
    <row r="309" spans="1:2" ht="12.75">
      <c r="A309" s="23" t="s">
        <v>339</v>
      </c>
      <c r="B309" s="42">
        <v>41598</v>
      </c>
    </row>
    <row r="310" spans="1:2" ht="12.75">
      <c r="A310" s="23" t="s">
        <v>199</v>
      </c>
      <c r="B310" s="42">
        <v>41596</v>
      </c>
    </row>
    <row r="311" spans="1:2" ht="12.75">
      <c r="A311" s="23" t="s">
        <v>233</v>
      </c>
      <c r="B311" s="42">
        <v>0</v>
      </c>
    </row>
    <row r="312" spans="1:2" ht="12.75">
      <c r="A312" s="23" t="s">
        <v>183</v>
      </c>
      <c r="B312" s="42">
        <v>41598</v>
      </c>
    </row>
    <row r="313" spans="1:2" ht="12.75">
      <c r="A313" s="23" t="s">
        <v>882</v>
      </c>
      <c r="B313" s="42">
        <v>41599</v>
      </c>
    </row>
    <row r="314" spans="1:2" ht="12.75">
      <c r="A314" s="23" t="s">
        <v>1035</v>
      </c>
      <c r="B314" s="42">
        <v>41602</v>
      </c>
    </row>
    <row r="315" spans="1:2" ht="12.75">
      <c r="A315" s="23" t="s">
        <v>782</v>
      </c>
      <c r="B315" s="42">
        <v>41602</v>
      </c>
    </row>
    <row r="316" spans="1:2" ht="12.75">
      <c r="A316" s="23" t="s">
        <v>944</v>
      </c>
      <c r="B316" s="42">
        <v>41598</v>
      </c>
    </row>
    <row r="317" spans="1:2" ht="12.75">
      <c r="A317" s="23" t="s">
        <v>989</v>
      </c>
      <c r="B317" s="42">
        <v>0</v>
      </c>
    </row>
    <row r="318" spans="1:2" ht="12.75">
      <c r="A318" s="23" t="s">
        <v>580</v>
      </c>
      <c r="B318" s="42">
        <v>41599</v>
      </c>
    </row>
    <row r="319" spans="1:2" ht="12.75">
      <c r="A319" s="23" t="s">
        <v>660</v>
      </c>
      <c r="B319" s="42">
        <v>0</v>
      </c>
    </row>
    <row r="320" spans="1:2" ht="12.75">
      <c r="A320" s="23" t="s">
        <v>956</v>
      </c>
      <c r="B320" s="42">
        <v>41597</v>
      </c>
    </row>
    <row r="321" spans="1:2" ht="12.75">
      <c r="A321" s="23" t="s">
        <v>464</v>
      </c>
      <c r="B321" s="42">
        <v>41598</v>
      </c>
    </row>
    <row r="322" spans="1:2" ht="12.75">
      <c r="A322" s="23" t="s">
        <v>484</v>
      </c>
      <c r="B322" s="42">
        <v>41598</v>
      </c>
    </row>
    <row r="323" spans="1:2" ht="12.75">
      <c r="A323" s="23" t="s">
        <v>244</v>
      </c>
      <c r="B323" s="42">
        <v>41599</v>
      </c>
    </row>
    <row r="324" spans="1:2" ht="12.75">
      <c r="A324" s="23" t="s">
        <v>323</v>
      </c>
      <c r="B324" s="42">
        <v>41599</v>
      </c>
    </row>
    <row r="325" spans="1:2" ht="12.75">
      <c r="A325" s="23" t="s">
        <v>246</v>
      </c>
      <c r="B325" s="42">
        <v>41599</v>
      </c>
    </row>
    <row r="326" spans="1:2" ht="12.75">
      <c r="A326" s="23" t="s">
        <v>142</v>
      </c>
      <c r="B326" s="42">
        <v>41599</v>
      </c>
    </row>
    <row r="327" spans="1:2" ht="12.75">
      <c r="A327" s="23" t="s">
        <v>276</v>
      </c>
      <c r="B327" s="42">
        <v>41595</v>
      </c>
    </row>
    <row r="328" spans="1:2" ht="12.75">
      <c r="A328" s="23" t="s">
        <v>343</v>
      </c>
      <c r="B328" s="42">
        <v>0</v>
      </c>
    </row>
    <row r="329" spans="1:2" ht="12.75">
      <c r="A329" s="23" t="s">
        <v>789</v>
      </c>
      <c r="B329" s="42">
        <v>41595</v>
      </c>
    </row>
    <row r="330" spans="1:2" ht="12.75">
      <c r="A330" s="23" t="s">
        <v>623</v>
      </c>
      <c r="B330" s="42">
        <v>41597</v>
      </c>
    </row>
    <row r="331" spans="1:2" ht="12.75">
      <c r="A331" s="23" t="s">
        <v>649</v>
      </c>
      <c r="B331" s="42">
        <v>0</v>
      </c>
    </row>
    <row r="332" spans="1:2" ht="12.75">
      <c r="A332" s="23" t="s">
        <v>1056</v>
      </c>
      <c r="B332" s="42">
        <v>41596</v>
      </c>
    </row>
    <row r="333" spans="1:2" ht="12.75">
      <c r="A333" s="23" t="s">
        <v>1048</v>
      </c>
      <c r="B333" s="42">
        <v>41599</v>
      </c>
    </row>
    <row r="334" spans="1:2" ht="12.75">
      <c r="A334" s="23" t="s">
        <v>212</v>
      </c>
      <c r="B334" s="42">
        <v>41602</v>
      </c>
    </row>
    <row r="335" spans="1:2" ht="12.75">
      <c r="A335" s="23" t="s">
        <v>236</v>
      </c>
      <c r="B335" s="42">
        <v>0</v>
      </c>
    </row>
    <row r="336" spans="1:2" ht="12.75">
      <c r="A336" s="23" t="s">
        <v>311</v>
      </c>
      <c r="B336" s="42">
        <v>0</v>
      </c>
    </row>
    <row r="337" spans="1:2" ht="12.75">
      <c r="A337" s="23" t="s">
        <v>486</v>
      </c>
      <c r="B337" s="42">
        <v>41602</v>
      </c>
    </row>
    <row r="338" spans="1:2" ht="12.75">
      <c r="A338" s="23" t="s">
        <v>834</v>
      </c>
      <c r="B338" s="42">
        <v>41602</v>
      </c>
    </row>
    <row r="339" spans="1:2" ht="12.75">
      <c r="A339" s="23" t="s">
        <v>856</v>
      </c>
      <c r="B339" s="42">
        <v>41602</v>
      </c>
    </row>
    <row r="340" spans="1:2" ht="12.75">
      <c r="A340" s="23" t="s">
        <v>280</v>
      </c>
      <c r="B340" s="42">
        <v>41596</v>
      </c>
    </row>
    <row r="341" spans="1:2" ht="12.75">
      <c r="A341" s="23" t="s">
        <v>349</v>
      </c>
      <c r="B341" s="42">
        <v>41596</v>
      </c>
    </row>
    <row r="342" spans="1:2" ht="12.75">
      <c r="A342" s="23" t="s">
        <v>287</v>
      </c>
      <c r="B342" s="42">
        <v>0</v>
      </c>
    </row>
    <row r="343" spans="1:2" ht="12.75">
      <c r="A343" s="23" t="s">
        <v>206</v>
      </c>
      <c r="B343" s="42">
        <v>41599</v>
      </c>
    </row>
    <row r="344" spans="1:2" ht="12.75">
      <c r="A344" s="23" t="s">
        <v>235</v>
      </c>
      <c r="B344" s="42">
        <v>0</v>
      </c>
    </row>
    <row r="345" spans="1:2" ht="12.75">
      <c r="A345" s="23" t="s">
        <v>485</v>
      </c>
      <c r="B345" s="42">
        <v>41602</v>
      </c>
    </row>
    <row r="346" spans="1:2" ht="12.75">
      <c r="A346" s="23" t="s">
        <v>353</v>
      </c>
      <c r="B346" s="42">
        <v>41599</v>
      </c>
    </row>
    <row r="347" spans="1:2" ht="12.75">
      <c r="A347" s="23" t="s">
        <v>645</v>
      </c>
      <c r="B347" s="42">
        <v>0</v>
      </c>
    </row>
    <row r="348" spans="1:2" ht="12.75">
      <c r="A348" s="23" t="s">
        <v>615</v>
      </c>
      <c r="B348" s="42">
        <v>41594</v>
      </c>
    </row>
    <row r="349" spans="1:2" ht="12.75">
      <c r="A349" s="23" t="s">
        <v>600</v>
      </c>
      <c r="B349" s="42">
        <v>41598</v>
      </c>
    </row>
    <row r="350" spans="1:2" ht="12.75">
      <c r="A350" s="23" t="s">
        <v>712</v>
      </c>
      <c r="B350" s="42">
        <v>41602</v>
      </c>
    </row>
    <row r="351" spans="1:2" ht="12.75">
      <c r="A351" s="23" t="s">
        <v>755</v>
      </c>
      <c r="B351" s="42">
        <v>41602</v>
      </c>
    </row>
    <row r="352" spans="1:2" ht="12.75">
      <c r="A352" s="23" t="s">
        <v>906</v>
      </c>
      <c r="B352" s="42">
        <v>41599</v>
      </c>
    </row>
    <row r="353" spans="1:2" ht="12.75">
      <c r="A353" s="23" t="s">
        <v>929</v>
      </c>
      <c r="B353" s="42">
        <v>41599</v>
      </c>
    </row>
    <row r="354" spans="1:2" ht="12.75">
      <c r="A354" s="23" t="s">
        <v>985</v>
      </c>
      <c r="B354" s="42">
        <v>41599</v>
      </c>
    </row>
    <row r="355" spans="1:2" ht="12.75">
      <c r="A355" s="23" t="s">
        <v>610</v>
      </c>
      <c r="B355" s="42">
        <v>41602</v>
      </c>
    </row>
    <row r="356" spans="1:2" ht="12.75">
      <c r="A356" s="23" t="s">
        <v>643</v>
      </c>
      <c r="B356" s="42">
        <v>0</v>
      </c>
    </row>
    <row r="357" spans="1:2" ht="12.75">
      <c r="A357" s="23" t="s">
        <v>778</v>
      </c>
      <c r="B357" s="42">
        <v>41599</v>
      </c>
    </row>
    <row r="358" spans="1:2" ht="12.75">
      <c r="A358" s="23" t="s">
        <v>703</v>
      </c>
      <c r="B358" s="42">
        <v>41599</v>
      </c>
    </row>
    <row r="359" spans="1:2" ht="12.75">
      <c r="A359" s="23" t="s">
        <v>938</v>
      </c>
      <c r="B359" s="42">
        <v>41602</v>
      </c>
    </row>
    <row r="360" spans="1:2" ht="12.75">
      <c r="A360" s="23" t="s">
        <v>988</v>
      </c>
      <c r="B360" s="42">
        <v>0</v>
      </c>
    </row>
    <row r="361" spans="1:2" ht="12.75">
      <c r="A361" s="23" t="s">
        <v>1029</v>
      </c>
      <c r="B361" s="42">
        <v>41599</v>
      </c>
    </row>
    <row r="362" spans="1:2" ht="12.75">
      <c r="A362" s="23" t="s">
        <v>836</v>
      </c>
      <c r="B362" s="42">
        <v>41598</v>
      </c>
    </row>
    <row r="363" spans="1:2" ht="12.75">
      <c r="A363" s="23" t="s">
        <v>857</v>
      </c>
      <c r="B363" s="42">
        <v>41598</v>
      </c>
    </row>
    <row r="364" spans="1:2" ht="12.75">
      <c r="A364" s="23" t="s">
        <v>1024</v>
      </c>
      <c r="B364" s="42">
        <v>41598</v>
      </c>
    </row>
    <row r="365" spans="1:2" ht="12.75">
      <c r="A365" s="23" t="s">
        <v>1043</v>
      </c>
      <c r="B365" s="42">
        <v>41598</v>
      </c>
    </row>
    <row r="366" spans="1:2" ht="12.75">
      <c r="A366" s="23" t="s">
        <v>899</v>
      </c>
      <c r="B366" s="42">
        <v>41601</v>
      </c>
    </row>
    <row r="367" spans="1:2" ht="12.75">
      <c r="A367" s="23" t="s">
        <v>192</v>
      </c>
      <c r="B367" s="42">
        <v>41599</v>
      </c>
    </row>
    <row r="368" spans="1:2" ht="12.75">
      <c r="A368" s="23" t="s">
        <v>531</v>
      </c>
      <c r="B368" s="42">
        <v>41602</v>
      </c>
    </row>
    <row r="369" spans="1:2" ht="12.75">
      <c r="A369" s="23" t="s">
        <v>619</v>
      </c>
      <c r="B369" s="42">
        <v>41600</v>
      </c>
    </row>
    <row r="370" spans="1:2" ht="12.75">
      <c r="A370" s="23" t="s">
        <v>647</v>
      </c>
      <c r="B370" s="42">
        <v>0</v>
      </c>
    </row>
    <row r="371" spans="1:2" ht="12.75">
      <c r="A371" s="23" t="s">
        <v>376</v>
      </c>
      <c r="B371" s="42">
        <v>41599</v>
      </c>
    </row>
    <row r="372" spans="1:2" ht="12.75">
      <c r="A372" s="23" t="s">
        <v>602</v>
      </c>
      <c r="B372" s="42">
        <v>41600</v>
      </c>
    </row>
    <row r="373" spans="1:2" ht="12.75">
      <c r="A373" s="23" t="s">
        <v>640</v>
      </c>
      <c r="B373" s="42">
        <v>0</v>
      </c>
    </row>
    <row r="374" spans="1:2" ht="12.75">
      <c r="A374" s="23" t="s">
        <v>936</v>
      </c>
      <c r="B374" s="42">
        <v>41602</v>
      </c>
    </row>
    <row r="375" spans="1:2" ht="12.75">
      <c r="A375" s="23" t="s">
        <v>987</v>
      </c>
      <c r="B375" s="42">
        <v>0</v>
      </c>
    </row>
    <row r="376" spans="1:2" ht="12.75">
      <c r="A376" s="23" t="s">
        <v>786</v>
      </c>
      <c r="B376" s="42">
        <v>41598</v>
      </c>
    </row>
    <row r="377" spans="1:2" ht="12.75">
      <c r="A377" s="23" t="s">
        <v>1012</v>
      </c>
      <c r="B377" s="42">
        <v>41598</v>
      </c>
    </row>
    <row r="378" spans="1:2" ht="12.75">
      <c r="A378" s="23" t="s">
        <v>802</v>
      </c>
      <c r="B378" s="42">
        <v>41601</v>
      </c>
    </row>
    <row r="379" spans="1:2" ht="12.75">
      <c r="A379" s="23" t="s">
        <v>847</v>
      </c>
      <c r="B379" s="42">
        <v>41602</v>
      </c>
    </row>
    <row r="380" spans="1:2" ht="12.75">
      <c r="A380" s="23" t="s">
        <v>708</v>
      </c>
      <c r="B380" s="42">
        <v>41598</v>
      </c>
    </row>
    <row r="381" spans="1:2" ht="12.75">
      <c r="A381" s="23" t="s">
        <v>832</v>
      </c>
      <c r="B381" s="42">
        <v>41601</v>
      </c>
    </row>
    <row r="382" spans="1:2" ht="12.75">
      <c r="A382" s="23" t="s">
        <v>855</v>
      </c>
      <c r="B382" s="42">
        <v>41601</v>
      </c>
    </row>
    <row r="383" spans="1:2" ht="12.75">
      <c r="A383" s="23" t="s">
        <v>167</v>
      </c>
      <c r="B383" s="42">
        <v>41594</v>
      </c>
    </row>
    <row r="384" spans="1:2" ht="12.75">
      <c r="A384" s="23" t="s">
        <v>751</v>
      </c>
      <c r="B384" s="42">
        <v>41594</v>
      </c>
    </row>
    <row r="385" spans="1:2" ht="12.75">
      <c r="A385" s="23" t="s">
        <v>749</v>
      </c>
      <c r="B385" s="42">
        <v>41594</v>
      </c>
    </row>
    <row r="386" spans="1:2" ht="12.75">
      <c r="A386" s="23" t="s">
        <v>695</v>
      </c>
      <c r="B386" s="42">
        <v>41594</v>
      </c>
    </row>
    <row r="387" spans="1:2" ht="12.75">
      <c r="A387" s="23" t="s">
        <v>693</v>
      </c>
      <c r="B387" s="42">
        <v>41594</v>
      </c>
    </row>
    <row r="388" spans="1:2" ht="12.75">
      <c r="A388" s="23" t="s">
        <v>902</v>
      </c>
      <c r="B388" s="42">
        <v>41594</v>
      </c>
    </row>
    <row r="389" spans="1:2" ht="12.75">
      <c r="A389" s="23" t="s">
        <v>438</v>
      </c>
      <c r="B389" s="42">
        <v>41594</v>
      </c>
    </row>
    <row r="390" spans="1:2" ht="12.75">
      <c r="A390" s="23" t="s">
        <v>477</v>
      </c>
      <c r="B390" s="42">
        <v>41594</v>
      </c>
    </row>
    <row r="391" spans="1:2" ht="12.75">
      <c r="A391" s="23" t="s">
        <v>260</v>
      </c>
      <c r="B391" s="42">
        <v>41594</v>
      </c>
    </row>
    <row r="392" spans="1:2" ht="12.75">
      <c r="A392" s="23" t="s">
        <v>873</v>
      </c>
      <c r="B392" s="42">
        <v>41594</v>
      </c>
    </row>
    <row r="393" spans="1:2" ht="12.75">
      <c r="A393" s="23" t="s">
        <v>329</v>
      </c>
      <c r="B393" s="42">
        <v>41594</v>
      </c>
    </row>
    <row r="394" spans="1:2" ht="12.75">
      <c r="A394" s="23" t="s">
        <v>1051</v>
      </c>
      <c r="B394" s="42">
        <v>41594</v>
      </c>
    </row>
    <row r="395" spans="1:2" ht="12.75">
      <c r="A395" s="23" t="s">
        <v>771</v>
      </c>
      <c r="B395" s="42">
        <v>41594</v>
      </c>
    </row>
    <row r="396" spans="1:2" ht="12.75">
      <c r="A396" s="23" t="s">
        <v>772</v>
      </c>
      <c r="B396" s="42">
        <v>41594</v>
      </c>
    </row>
    <row r="397" spans="1:2" ht="12.75">
      <c r="A397" s="23" t="s">
        <v>926</v>
      </c>
      <c r="B397" s="42">
        <v>41594</v>
      </c>
    </row>
    <row r="398" spans="1:2" ht="12.75">
      <c r="A398" s="23" t="s">
        <v>1073</v>
      </c>
      <c r="B398" s="42">
        <v>0</v>
      </c>
    </row>
    <row r="399" spans="1:2" ht="12.75">
      <c r="A399" s="23" t="s">
        <v>843</v>
      </c>
      <c r="B399" s="42">
        <v>41594</v>
      </c>
    </row>
    <row r="400" spans="1:2" ht="12.75">
      <c r="A400" s="23" t="s">
        <v>595</v>
      </c>
      <c r="B400" s="42">
        <v>41596</v>
      </c>
    </row>
    <row r="401" spans="1:2" ht="12.75">
      <c r="A401" s="23" t="s">
        <v>628</v>
      </c>
      <c r="B401" s="42">
        <v>41600</v>
      </c>
    </row>
    <row r="402" spans="1:2" ht="12.75">
      <c r="A402" s="23" t="s">
        <v>651</v>
      </c>
      <c r="B402" s="42">
        <v>0</v>
      </c>
    </row>
    <row r="403" spans="1:2" ht="12.75">
      <c r="A403" s="23" t="s">
        <v>215</v>
      </c>
      <c r="B403" s="42">
        <v>41597</v>
      </c>
    </row>
    <row r="404" spans="1:2" ht="12.75">
      <c r="A404" s="23" t="s">
        <v>237</v>
      </c>
      <c r="B404" s="42">
        <v>0</v>
      </c>
    </row>
    <row r="405" spans="1:2" ht="12.75">
      <c r="A405" s="23" t="s">
        <v>351</v>
      </c>
      <c r="B405" s="42">
        <v>41597</v>
      </c>
    </row>
    <row r="406" spans="1:2" ht="12.75">
      <c r="A406" s="23" t="s">
        <v>291</v>
      </c>
      <c r="B406" s="42">
        <v>41601</v>
      </c>
    </row>
    <row r="407" spans="1:2" ht="12.75">
      <c r="A407" s="23" t="s">
        <v>361</v>
      </c>
      <c r="B407" s="42">
        <v>0</v>
      </c>
    </row>
    <row r="408" spans="1:2" ht="12.75">
      <c r="A408" s="23" t="s">
        <v>314</v>
      </c>
      <c r="B408" s="42">
        <v>0</v>
      </c>
    </row>
    <row r="409" spans="1:2" ht="12.75">
      <c r="A409" s="23" t="s">
        <v>341</v>
      </c>
      <c r="B409" s="42">
        <v>41602</v>
      </c>
    </row>
    <row r="410" spans="1:2" ht="12.75">
      <c r="A410" s="23" t="s">
        <v>587</v>
      </c>
      <c r="B410" s="42">
        <v>41601</v>
      </c>
    </row>
    <row r="411" spans="1:2" ht="12.75">
      <c r="A411" s="23" t="s">
        <v>638</v>
      </c>
      <c r="B411" s="42">
        <v>0</v>
      </c>
    </row>
    <row r="412" spans="1:2" ht="12.75">
      <c r="A412" s="23" t="s">
        <v>347</v>
      </c>
      <c r="B412" s="42">
        <v>41596</v>
      </c>
    </row>
    <row r="413" spans="1:2" ht="12.75">
      <c r="A413" s="23" t="s">
        <v>296</v>
      </c>
      <c r="B413" s="42">
        <v>41596</v>
      </c>
    </row>
    <row r="414" spans="1:2" ht="12.75">
      <c r="A414" s="23" t="s">
        <v>363</v>
      </c>
      <c r="B414" s="42">
        <v>0</v>
      </c>
    </row>
    <row r="415" spans="1:2" ht="12.75">
      <c r="A415" s="23" t="s">
        <v>316</v>
      </c>
      <c r="B415" s="42">
        <v>0</v>
      </c>
    </row>
    <row r="416" spans="1:2" ht="12.75">
      <c r="A416" s="23" t="s">
        <v>383</v>
      </c>
      <c r="B416" s="42">
        <v>41594</v>
      </c>
    </row>
    <row r="417" spans="1:2" ht="12.75">
      <c r="A417" s="23" t="s">
        <v>884</v>
      </c>
      <c r="B417" s="42">
        <v>41594</v>
      </c>
    </row>
    <row r="418" spans="1:2" ht="12.75">
      <c r="A418" s="23" t="s">
        <v>331</v>
      </c>
      <c r="B418" s="42">
        <v>41594</v>
      </c>
    </row>
    <row r="419" spans="1:2" ht="12.75">
      <c r="A419" s="23" t="s">
        <v>1008</v>
      </c>
      <c r="B419" s="42">
        <v>41594</v>
      </c>
    </row>
    <row r="420" spans="1:2" ht="12.75">
      <c r="A420" s="23" t="s">
        <v>773</v>
      </c>
      <c r="B420" s="42">
        <v>41594</v>
      </c>
    </row>
    <row r="421" spans="1:2" ht="12.75">
      <c r="A421" s="23" t="s">
        <v>774</v>
      </c>
      <c r="B421" s="42">
        <v>41594</v>
      </c>
    </row>
    <row r="422" spans="1:2" ht="12.75">
      <c r="A422" s="23" t="s">
        <v>844</v>
      </c>
      <c r="B422" s="42">
        <v>41594</v>
      </c>
    </row>
    <row r="423" spans="1:2" ht="12.75">
      <c r="A423" s="23" t="s">
        <v>401</v>
      </c>
      <c r="B423" s="42">
        <v>41594</v>
      </c>
    </row>
    <row r="424" spans="1:2" ht="12.75">
      <c r="A424" s="23" t="s">
        <v>1074</v>
      </c>
      <c r="B424" s="42">
        <v>0</v>
      </c>
    </row>
    <row r="425" spans="1:2" ht="12.75">
      <c r="A425" s="23" t="s">
        <v>804</v>
      </c>
      <c r="B425" s="42">
        <v>41602</v>
      </c>
    </row>
    <row r="426" spans="1:2" ht="12.75">
      <c r="A426" s="23" t="s">
        <v>358</v>
      </c>
      <c r="B426" s="42">
        <v>41602</v>
      </c>
    </row>
    <row r="427" spans="1:2" ht="12.75">
      <c r="A427" s="23" t="s">
        <v>558</v>
      </c>
      <c r="B427" s="42">
        <v>41598</v>
      </c>
    </row>
    <row r="428" spans="1:2" ht="12.75">
      <c r="A428" s="23" t="s">
        <v>636</v>
      </c>
      <c r="B428" s="42">
        <v>41598</v>
      </c>
    </row>
    <row r="429" spans="1:2" ht="12.75">
      <c r="A429" s="23" t="s">
        <v>560</v>
      </c>
      <c r="B429" s="42">
        <v>41598</v>
      </c>
    </row>
    <row r="430" spans="1:2" ht="12.75">
      <c r="A430" s="23" t="s">
        <v>591</v>
      </c>
      <c r="B430" s="42">
        <v>41597</v>
      </c>
    </row>
    <row r="431" spans="1:2" ht="12.75">
      <c r="A431" s="24" t="s">
        <v>1075</v>
      </c>
      <c r="B431" s="43">
        <v>41594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7"/>
  <sheetViews>
    <sheetView zoomScalePageLayoutView="0" workbookViewId="0" topLeftCell="D1">
      <selection activeCell="J26" sqref="J26"/>
    </sheetView>
  </sheetViews>
  <sheetFormatPr defaultColWidth="9.00390625" defaultRowHeight="12.75"/>
  <cols>
    <col min="1" max="1" width="8.75390625" style="0" bestFit="1" customWidth="1"/>
    <col min="2" max="2" width="88.625" style="0" bestFit="1" customWidth="1"/>
    <col min="3" max="3" width="26.375" style="0" bestFit="1" customWidth="1"/>
    <col min="4" max="4" width="10.125" style="0" bestFit="1" customWidth="1"/>
    <col min="5" max="5" width="5.625" style="0" bestFit="1" customWidth="1"/>
    <col min="6" max="6" width="17.625" style="0" bestFit="1" customWidth="1"/>
    <col min="7" max="7" width="10.125" style="0" bestFit="1" customWidth="1"/>
    <col min="9" max="9" width="10.125" style="0" bestFit="1" customWidth="1"/>
    <col min="10" max="10" width="10.625" style="0" bestFit="1" customWidth="1"/>
  </cols>
  <sheetData>
    <row r="1" spans="1:6" ht="15.75" thickBot="1">
      <c r="A1" s="116" t="s">
        <v>1963</v>
      </c>
      <c r="B1" s="117"/>
      <c r="C1" s="117"/>
      <c r="D1" s="117"/>
      <c r="E1" s="117"/>
      <c r="F1" s="117"/>
    </row>
    <row r="2" ht="16.5" thickBot="1" thickTop="1">
      <c r="A2" s="98" t="s">
        <v>1970</v>
      </c>
    </row>
    <row r="3" spans="1:10" ht="15.75" thickTop="1">
      <c r="A3" s="18" t="s">
        <v>123</v>
      </c>
      <c r="B3" s="18" t="s">
        <v>124</v>
      </c>
      <c r="C3" s="18" t="s">
        <v>125</v>
      </c>
      <c r="D3" s="18" t="s">
        <v>126</v>
      </c>
      <c r="E3" s="18" t="s">
        <v>127</v>
      </c>
      <c r="F3" s="18" t="s">
        <v>128</v>
      </c>
      <c r="G3" s="12" t="s">
        <v>1964</v>
      </c>
      <c r="H3" s="118" t="s">
        <v>1965</v>
      </c>
      <c r="I3" s="118"/>
      <c r="J3" s="95" t="s">
        <v>1966</v>
      </c>
    </row>
    <row r="4" spans="1:10" ht="12.75">
      <c r="A4" t="s">
        <v>131</v>
      </c>
      <c r="B4" t="s">
        <v>132</v>
      </c>
      <c r="C4" t="s">
        <v>133</v>
      </c>
      <c r="D4" s="15">
        <v>41596</v>
      </c>
      <c r="E4" s="20">
        <v>0.375</v>
      </c>
      <c r="F4" t="s">
        <v>134</v>
      </c>
      <c r="G4" t="s">
        <v>1081</v>
      </c>
      <c r="H4">
        <f>WEEKDAY(D4:D1257,2)</f>
        <v>1</v>
      </c>
      <c r="I4" t="str">
        <f>IF(H4&lt;6,"Hafta İçi","Hafta Sonu")</f>
        <v>Hafta İçi</v>
      </c>
      <c r="J4" t="str">
        <f>IF(WEEKDAY(D4:D1257,2)&lt;6,"Hafta İçi","Hafta Sonu")</f>
        <v>Hafta İçi</v>
      </c>
    </row>
    <row r="5" spans="1:10" ht="12.75">
      <c r="A5" t="s">
        <v>131</v>
      </c>
      <c r="B5" t="s">
        <v>132</v>
      </c>
      <c r="C5" t="s">
        <v>133</v>
      </c>
      <c r="D5" s="15">
        <v>41596</v>
      </c>
      <c r="E5" s="20">
        <v>0.375</v>
      </c>
      <c r="F5" t="s">
        <v>135</v>
      </c>
      <c r="G5" t="s">
        <v>1081</v>
      </c>
      <c r="H5">
        <f aca="true" t="shared" si="0" ref="H5:H16">WEEKDAY(D5:D1258,2)</f>
        <v>1</v>
      </c>
      <c r="I5" t="str">
        <f aca="true" t="shared" si="1" ref="I5:I16">IF(H5&lt;6,"Hafta İçi","Hafta Sonu")</f>
        <v>Hafta İçi</v>
      </c>
      <c r="J5" t="str">
        <f aca="true" t="shared" si="2" ref="J5:J16">IF(WEEKDAY(D5:D1258,2)&lt;6,"Hafta İçi","Hafta Sonu")</f>
        <v>Hafta İçi</v>
      </c>
    </row>
    <row r="6" spans="1:10" ht="12.75">
      <c r="A6" t="s">
        <v>131</v>
      </c>
      <c r="B6" t="s">
        <v>132</v>
      </c>
      <c r="C6" t="s">
        <v>133</v>
      </c>
      <c r="D6" s="15">
        <v>41596</v>
      </c>
      <c r="E6" s="20">
        <v>0.375</v>
      </c>
      <c r="F6" t="s">
        <v>136</v>
      </c>
      <c r="G6" t="s">
        <v>1081</v>
      </c>
      <c r="H6">
        <f t="shared" si="0"/>
        <v>1</v>
      </c>
      <c r="I6" t="str">
        <f t="shared" si="1"/>
        <v>Hafta İçi</v>
      </c>
      <c r="J6" t="str">
        <f t="shared" si="2"/>
        <v>Hafta İçi</v>
      </c>
    </row>
    <row r="7" spans="1:10" ht="12.75">
      <c r="A7" t="s">
        <v>137</v>
      </c>
      <c r="B7" t="s">
        <v>138</v>
      </c>
      <c r="C7" t="s">
        <v>139</v>
      </c>
      <c r="D7" s="15">
        <v>41600</v>
      </c>
      <c r="E7" s="20">
        <v>0.375</v>
      </c>
      <c r="F7" t="s">
        <v>140</v>
      </c>
      <c r="G7" t="s">
        <v>1081</v>
      </c>
      <c r="H7">
        <f t="shared" si="0"/>
        <v>5</v>
      </c>
      <c r="I7" t="str">
        <f t="shared" si="1"/>
        <v>Hafta İçi</v>
      </c>
      <c r="J7" t="str">
        <f t="shared" si="2"/>
        <v>Hafta İçi</v>
      </c>
    </row>
    <row r="8" spans="1:10" ht="12.75">
      <c r="A8" t="s">
        <v>137</v>
      </c>
      <c r="B8" t="s">
        <v>138</v>
      </c>
      <c r="C8" t="s">
        <v>139</v>
      </c>
      <c r="D8" s="15">
        <v>41600</v>
      </c>
      <c r="E8" s="20">
        <v>0.375</v>
      </c>
      <c r="F8" t="s">
        <v>135</v>
      </c>
      <c r="G8" t="s">
        <v>1081</v>
      </c>
      <c r="H8">
        <f t="shared" si="0"/>
        <v>5</v>
      </c>
      <c r="I8" t="str">
        <f t="shared" si="1"/>
        <v>Hafta İçi</v>
      </c>
      <c r="J8" t="str">
        <f t="shared" si="2"/>
        <v>Hafta İçi</v>
      </c>
    </row>
    <row r="9" spans="1:10" ht="12.75">
      <c r="A9" t="s">
        <v>141</v>
      </c>
      <c r="B9" t="s">
        <v>142</v>
      </c>
      <c r="C9" t="s">
        <v>143</v>
      </c>
      <c r="D9" s="15">
        <v>41599</v>
      </c>
      <c r="E9" s="20">
        <v>0.625</v>
      </c>
      <c r="F9" t="s">
        <v>144</v>
      </c>
      <c r="G9" t="s">
        <v>1081</v>
      </c>
      <c r="H9">
        <f t="shared" si="0"/>
        <v>4</v>
      </c>
      <c r="I9" t="str">
        <f t="shared" si="1"/>
        <v>Hafta İçi</v>
      </c>
      <c r="J9" t="str">
        <f t="shared" si="2"/>
        <v>Hafta İçi</v>
      </c>
    </row>
    <row r="10" spans="1:10" ht="12.75">
      <c r="A10" t="s">
        <v>141</v>
      </c>
      <c r="B10" t="s">
        <v>142</v>
      </c>
      <c r="C10" t="s">
        <v>143</v>
      </c>
      <c r="D10" s="15">
        <v>41599</v>
      </c>
      <c r="E10" s="20">
        <v>0.625</v>
      </c>
      <c r="F10" t="s">
        <v>145</v>
      </c>
      <c r="G10" t="s">
        <v>1081</v>
      </c>
      <c r="H10">
        <f t="shared" si="0"/>
        <v>4</v>
      </c>
      <c r="I10" t="str">
        <f t="shared" si="1"/>
        <v>Hafta İçi</v>
      </c>
      <c r="J10" t="str">
        <f t="shared" si="2"/>
        <v>Hafta İçi</v>
      </c>
    </row>
    <row r="11" spans="1:10" ht="12.75">
      <c r="A11" t="s">
        <v>146</v>
      </c>
      <c r="B11" t="s">
        <v>147</v>
      </c>
      <c r="C11" t="s">
        <v>148</v>
      </c>
      <c r="D11" s="15">
        <v>41597</v>
      </c>
      <c r="E11" s="20">
        <v>0.4583333333333333</v>
      </c>
      <c r="F11" t="s">
        <v>149</v>
      </c>
      <c r="G11" t="s">
        <v>1081</v>
      </c>
      <c r="H11">
        <f t="shared" si="0"/>
        <v>2</v>
      </c>
      <c r="I11" t="str">
        <f t="shared" si="1"/>
        <v>Hafta İçi</v>
      </c>
      <c r="J11" t="str">
        <f t="shared" si="2"/>
        <v>Hafta İçi</v>
      </c>
    </row>
    <row r="12" spans="1:10" ht="12.75">
      <c r="A12" t="s">
        <v>146</v>
      </c>
      <c r="B12" t="s">
        <v>147</v>
      </c>
      <c r="C12" t="s">
        <v>148</v>
      </c>
      <c r="D12" s="15">
        <v>41597</v>
      </c>
      <c r="E12" s="20">
        <v>0.4583333333333333</v>
      </c>
      <c r="F12" t="s">
        <v>144</v>
      </c>
      <c r="G12" t="s">
        <v>1081</v>
      </c>
      <c r="H12">
        <f t="shared" si="0"/>
        <v>2</v>
      </c>
      <c r="I12" t="str">
        <f t="shared" si="1"/>
        <v>Hafta İçi</v>
      </c>
      <c r="J12" t="str">
        <f t="shared" si="2"/>
        <v>Hafta İçi</v>
      </c>
    </row>
    <row r="13" spans="1:10" ht="12.75">
      <c r="A13" t="s">
        <v>150</v>
      </c>
      <c r="B13" t="s">
        <v>151</v>
      </c>
      <c r="C13" t="s">
        <v>152</v>
      </c>
      <c r="D13" s="15">
        <v>41594</v>
      </c>
      <c r="E13" s="20">
        <v>0.5</v>
      </c>
      <c r="F13" t="s">
        <v>153</v>
      </c>
      <c r="G13" t="s">
        <v>1080</v>
      </c>
      <c r="H13">
        <f t="shared" si="0"/>
        <v>6</v>
      </c>
      <c r="I13" t="str">
        <f t="shared" si="1"/>
        <v>Hafta Sonu</v>
      </c>
      <c r="J13" t="str">
        <f t="shared" si="2"/>
        <v>Hafta Sonu</v>
      </c>
    </row>
    <row r="14" spans="1:10" ht="12.75">
      <c r="A14" t="s">
        <v>150</v>
      </c>
      <c r="B14" t="s">
        <v>151</v>
      </c>
      <c r="C14" t="s">
        <v>152</v>
      </c>
      <c r="D14" s="15">
        <v>41594</v>
      </c>
      <c r="E14" s="20">
        <v>0.5</v>
      </c>
      <c r="F14" t="s">
        <v>154</v>
      </c>
      <c r="G14" t="s">
        <v>1080</v>
      </c>
      <c r="H14">
        <f t="shared" si="0"/>
        <v>6</v>
      </c>
      <c r="I14" t="str">
        <f t="shared" si="1"/>
        <v>Hafta Sonu</v>
      </c>
      <c r="J14" t="str">
        <f t="shared" si="2"/>
        <v>Hafta Sonu</v>
      </c>
    </row>
    <row r="15" spans="1:10" ht="12.75">
      <c r="A15" t="s">
        <v>155</v>
      </c>
      <c r="B15" t="s">
        <v>156</v>
      </c>
      <c r="C15" t="s">
        <v>157</v>
      </c>
      <c r="D15" s="15">
        <v>41595</v>
      </c>
      <c r="E15" s="20">
        <v>0.6041666666666666</v>
      </c>
      <c r="F15" t="s">
        <v>158</v>
      </c>
      <c r="G15" t="s">
        <v>1080</v>
      </c>
      <c r="H15">
        <f t="shared" si="0"/>
        <v>7</v>
      </c>
      <c r="I15" t="str">
        <f t="shared" si="1"/>
        <v>Hafta Sonu</v>
      </c>
      <c r="J15" t="str">
        <f t="shared" si="2"/>
        <v>Hafta Sonu</v>
      </c>
    </row>
    <row r="16" spans="1:10" ht="12.75">
      <c r="A16" t="s">
        <v>155</v>
      </c>
      <c r="B16" t="s">
        <v>156</v>
      </c>
      <c r="C16" t="s">
        <v>157</v>
      </c>
      <c r="D16" s="15">
        <v>41595</v>
      </c>
      <c r="E16" s="20">
        <v>0.6041666666666666</v>
      </c>
      <c r="F16" t="s">
        <v>159</v>
      </c>
      <c r="G16" t="s">
        <v>1080</v>
      </c>
      <c r="H16">
        <f t="shared" si="0"/>
        <v>7</v>
      </c>
      <c r="I16" t="str">
        <f t="shared" si="1"/>
        <v>Hafta Sonu</v>
      </c>
      <c r="J16" t="str">
        <f t="shared" si="2"/>
        <v>Hafta Sonu</v>
      </c>
    </row>
    <row r="17" spans="1:7" ht="12.75">
      <c r="A17" t="s">
        <v>160</v>
      </c>
      <c r="B17" t="s">
        <v>161</v>
      </c>
      <c r="C17" t="s">
        <v>162</v>
      </c>
      <c r="D17" s="15">
        <v>41598</v>
      </c>
      <c r="E17" s="20">
        <v>0.4583333333333333</v>
      </c>
      <c r="F17" t="s">
        <v>163</v>
      </c>
      <c r="G17" t="s">
        <v>1081</v>
      </c>
    </row>
    <row r="18" spans="1:7" ht="12.75">
      <c r="A18" t="s">
        <v>160</v>
      </c>
      <c r="B18" t="s">
        <v>161</v>
      </c>
      <c r="C18" t="s">
        <v>162</v>
      </c>
      <c r="D18" s="15">
        <v>41598</v>
      </c>
      <c r="E18" s="20">
        <v>0.4583333333333333</v>
      </c>
      <c r="F18" t="s">
        <v>164</v>
      </c>
      <c r="G18" t="s">
        <v>1081</v>
      </c>
    </row>
    <row r="19" spans="1:7" ht="12.75">
      <c r="A19" t="s">
        <v>160</v>
      </c>
      <c r="B19" t="s">
        <v>161</v>
      </c>
      <c r="C19" t="s">
        <v>162</v>
      </c>
      <c r="D19" s="15">
        <v>41598</v>
      </c>
      <c r="E19" s="20">
        <v>0.4583333333333333</v>
      </c>
      <c r="F19" t="s">
        <v>165</v>
      </c>
      <c r="G19" t="s">
        <v>1081</v>
      </c>
    </row>
    <row r="20" spans="1:7" ht="12.75">
      <c r="A20" t="s">
        <v>166</v>
      </c>
      <c r="B20" t="s">
        <v>167</v>
      </c>
      <c r="C20" t="s">
        <v>168</v>
      </c>
      <c r="D20" s="15">
        <v>41594</v>
      </c>
      <c r="E20" s="20">
        <v>0.5833333333333334</v>
      </c>
      <c r="F20" t="s">
        <v>169</v>
      </c>
      <c r="G20" t="s">
        <v>1080</v>
      </c>
    </row>
    <row r="21" spans="1:7" ht="12.75">
      <c r="A21" t="s">
        <v>166</v>
      </c>
      <c r="B21" t="s">
        <v>167</v>
      </c>
      <c r="C21" t="s">
        <v>168</v>
      </c>
      <c r="D21" s="15">
        <v>41594</v>
      </c>
      <c r="E21" s="20">
        <v>0.5833333333333334</v>
      </c>
      <c r="F21" t="s">
        <v>170</v>
      </c>
      <c r="G21" t="s">
        <v>1080</v>
      </c>
    </row>
    <row r="22" spans="1:7" ht="12.75">
      <c r="A22" t="s">
        <v>171</v>
      </c>
      <c r="B22" t="s">
        <v>172</v>
      </c>
      <c r="C22" t="s">
        <v>173</v>
      </c>
      <c r="D22" s="15">
        <v>41597</v>
      </c>
      <c r="E22" s="20">
        <v>0.5416666666666666</v>
      </c>
      <c r="F22" t="s">
        <v>174</v>
      </c>
      <c r="G22" t="s">
        <v>1081</v>
      </c>
    </row>
    <row r="23" spans="1:7" ht="12.75">
      <c r="A23" t="s">
        <v>171</v>
      </c>
      <c r="B23" t="s">
        <v>172</v>
      </c>
      <c r="C23" t="s">
        <v>173</v>
      </c>
      <c r="D23" s="15">
        <v>41597</v>
      </c>
      <c r="E23" s="20">
        <v>0.5416666666666666</v>
      </c>
      <c r="F23" t="s">
        <v>175</v>
      </c>
      <c r="G23" t="s">
        <v>1081</v>
      </c>
    </row>
    <row r="24" spans="1:7" ht="12.75">
      <c r="A24" t="s">
        <v>176</v>
      </c>
      <c r="B24" t="s">
        <v>177</v>
      </c>
      <c r="C24" t="s">
        <v>178</v>
      </c>
      <c r="D24" s="15">
        <v>41596</v>
      </c>
      <c r="E24" s="20">
        <v>0.5416666666666666</v>
      </c>
      <c r="F24" t="s">
        <v>174</v>
      </c>
      <c r="G24" t="s">
        <v>1081</v>
      </c>
    </row>
    <row r="25" spans="1:7" ht="12.75">
      <c r="A25" t="s">
        <v>176</v>
      </c>
      <c r="B25" t="s">
        <v>177</v>
      </c>
      <c r="C25" t="s">
        <v>178</v>
      </c>
      <c r="D25" s="15">
        <v>41596</v>
      </c>
      <c r="E25" s="20">
        <v>0.5416666666666666</v>
      </c>
      <c r="F25" t="s">
        <v>175</v>
      </c>
      <c r="G25" t="s">
        <v>1081</v>
      </c>
    </row>
    <row r="26" spans="1:7" ht="12.75">
      <c r="A26" t="s">
        <v>179</v>
      </c>
      <c r="B26" t="s">
        <v>180</v>
      </c>
      <c r="C26" t="s">
        <v>181</v>
      </c>
      <c r="D26" s="15">
        <v>41600</v>
      </c>
      <c r="E26" s="20">
        <v>0.5416666666666666</v>
      </c>
      <c r="F26" t="s">
        <v>140</v>
      </c>
      <c r="G26" t="s">
        <v>1081</v>
      </c>
    </row>
    <row r="27" spans="1:7" ht="12.75">
      <c r="A27" t="s">
        <v>179</v>
      </c>
      <c r="B27" t="s">
        <v>180</v>
      </c>
      <c r="C27" t="s">
        <v>181</v>
      </c>
      <c r="D27" s="15">
        <v>41600</v>
      </c>
      <c r="E27" s="20">
        <v>0.5416666666666666</v>
      </c>
      <c r="F27" t="s">
        <v>135</v>
      </c>
      <c r="G27" t="s">
        <v>1081</v>
      </c>
    </row>
    <row r="28" spans="1:7" ht="12.75">
      <c r="A28" t="s">
        <v>182</v>
      </c>
      <c r="B28" t="s">
        <v>183</v>
      </c>
      <c r="C28" t="s">
        <v>184</v>
      </c>
      <c r="D28" s="15">
        <v>41598</v>
      </c>
      <c r="E28" s="20">
        <v>0.5416666666666666</v>
      </c>
      <c r="F28" t="s">
        <v>164</v>
      </c>
      <c r="G28" t="s">
        <v>1081</v>
      </c>
    </row>
    <row r="29" spans="1:7" ht="12.75">
      <c r="A29" t="s">
        <v>182</v>
      </c>
      <c r="B29" t="s">
        <v>183</v>
      </c>
      <c r="C29" t="s">
        <v>184</v>
      </c>
      <c r="D29" s="15">
        <v>41598</v>
      </c>
      <c r="E29" s="20">
        <v>0.5416666666666666</v>
      </c>
      <c r="F29" t="s">
        <v>185</v>
      </c>
      <c r="G29" t="s">
        <v>1081</v>
      </c>
    </row>
    <row r="30" spans="1:7" ht="12.75">
      <c r="A30" t="s">
        <v>186</v>
      </c>
      <c r="B30" t="s">
        <v>187</v>
      </c>
      <c r="C30" t="s">
        <v>188</v>
      </c>
      <c r="D30" s="15">
        <v>41602</v>
      </c>
      <c r="E30" s="20">
        <v>0.5416666666666666</v>
      </c>
      <c r="F30" t="s">
        <v>189</v>
      </c>
      <c r="G30" t="s">
        <v>1080</v>
      </c>
    </row>
    <row r="31" spans="1:7" ht="12.75">
      <c r="A31" t="s">
        <v>186</v>
      </c>
      <c r="B31" t="s">
        <v>187</v>
      </c>
      <c r="C31" t="s">
        <v>188</v>
      </c>
      <c r="D31" s="15">
        <v>41602</v>
      </c>
      <c r="E31" s="20">
        <v>0.5416666666666666</v>
      </c>
      <c r="F31" t="s">
        <v>190</v>
      </c>
      <c r="G31" t="s">
        <v>1080</v>
      </c>
    </row>
    <row r="32" spans="1:7" ht="12.75">
      <c r="A32" t="s">
        <v>191</v>
      </c>
      <c r="B32" t="s">
        <v>192</v>
      </c>
      <c r="C32" t="s">
        <v>152</v>
      </c>
      <c r="D32" s="15">
        <v>41599</v>
      </c>
      <c r="E32" s="20">
        <v>0.5416666666666666</v>
      </c>
      <c r="F32" t="s">
        <v>165</v>
      </c>
      <c r="G32" t="s">
        <v>1081</v>
      </c>
    </row>
    <row r="33" spans="1:7" ht="12.75">
      <c r="A33" t="s">
        <v>191</v>
      </c>
      <c r="B33" t="s">
        <v>192</v>
      </c>
      <c r="C33" t="s">
        <v>152</v>
      </c>
      <c r="D33" s="15">
        <v>41599</v>
      </c>
      <c r="E33" s="20">
        <v>0.5416666666666666</v>
      </c>
      <c r="F33" t="s">
        <v>193</v>
      </c>
      <c r="G33" t="s">
        <v>1081</v>
      </c>
    </row>
    <row r="34" spans="1:7" ht="12.75">
      <c r="A34" t="s">
        <v>194</v>
      </c>
      <c r="B34" t="s">
        <v>195</v>
      </c>
      <c r="C34" t="s">
        <v>196</v>
      </c>
      <c r="D34" s="15">
        <v>41601</v>
      </c>
      <c r="E34" s="20">
        <v>0.5416666666666666</v>
      </c>
      <c r="F34" t="s">
        <v>197</v>
      </c>
      <c r="G34" t="s">
        <v>1080</v>
      </c>
    </row>
    <row r="35" spans="1:7" ht="12.75">
      <c r="A35" t="s">
        <v>198</v>
      </c>
      <c r="B35" t="s">
        <v>199</v>
      </c>
      <c r="C35" t="s">
        <v>200</v>
      </c>
      <c r="D35" s="15">
        <v>41596</v>
      </c>
      <c r="E35" s="20">
        <v>0.7083333333333334</v>
      </c>
      <c r="F35" t="s">
        <v>193</v>
      </c>
      <c r="G35" t="s">
        <v>1081</v>
      </c>
    </row>
    <row r="36" spans="1:7" ht="12.75">
      <c r="A36" t="s">
        <v>201</v>
      </c>
      <c r="B36" t="s">
        <v>202</v>
      </c>
      <c r="C36" t="s">
        <v>203</v>
      </c>
      <c r="D36" s="15">
        <v>41597</v>
      </c>
      <c r="E36" s="20">
        <v>0.625</v>
      </c>
      <c r="F36" t="s">
        <v>204</v>
      </c>
      <c r="G36" t="s">
        <v>1081</v>
      </c>
    </row>
    <row r="37" spans="1:7" ht="12.75">
      <c r="A37" t="s">
        <v>205</v>
      </c>
      <c r="B37" t="s">
        <v>206</v>
      </c>
      <c r="C37" t="s">
        <v>184</v>
      </c>
      <c r="D37" s="15">
        <v>41599</v>
      </c>
      <c r="E37" s="20">
        <v>0.4583333333333333</v>
      </c>
      <c r="F37" t="s">
        <v>175</v>
      </c>
      <c r="G37" t="s">
        <v>1081</v>
      </c>
    </row>
    <row r="38" spans="1:7" ht="12.75">
      <c r="A38" t="s">
        <v>207</v>
      </c>
      <c r="B38" t="s">
        <v>208</v>
      </c>
      <c r="C38" t="s">
        <v>209</v>
      </c>
      <c r="D38" t="s">
        <v>210</v>
      </c>
      <c r="E38" t="s">
        <v>210</v>
      </c>
      <c r="F38" t="s">
        <v>210</v>
      </c>
      <c r="G38" t="s">
        <v>1080</v>
      </c>
    </row>
    <row r="39" spans="1:7" ht="12.75">
      <c r="A39" t="s">
        <v>211</v>
      </c>
      <c r="B39" t="s">
        <v>212</v>
      </c>
      <c r="C39" t="s">
        <v>152</v>
      </c>
      <c r="D39" s="15">
        <v>41602</v>
      </c>
      <c r="E39" s="20">
        <v>0.4583333333333333</v>
      </c>
      <c r="F39" t="s">
        <v>213</v>
      </c>
      <c r="G39" t="s">
        <v>1080</v>
      </c>
    </row>
    <row r="40" spans="1:7" ht="12.75">
      <c r="A40" t="s">
        <v>214</v>
      </c>
      <c r="B40" t="s">
        <v>215</v>
      </c>
      <c r="C40" t="s">
        <v>216</v>
      </c>
      <c r="D40" s="15">
        <v>41600</v>
      </c>
      <c r="E40" s="20">
        <v>0.4583333333333333</v>
      </c>
      <c r="F40" t="s">
        <v>217</v>
      </c>
      <c r="G40" t="s">
        <v>1081</v>
      </c>
    </row>
    <row r="41" spans="1:7" ht="12.75">
      <c r="A41" t="s">
        <v>131</v>
      </c>
      <c r="B41" t="s">
        <v>132</v>
      </c>
      <c r="C41" t="s">
        <v>219</v>
      </c>
      <c r="D41" s="15">
        <v>41596</v>
      </c>
      <c r="E41" s="20">
        <v>0.4583333333333333</v>
      </c>
      <c r="F41" t="s">
        <v>220</v>
      </c>
      <c r="G41" t="s">
        <v>1081</v>
      </c>
    </row>
    <row r="42" spans="1:7" ht="12.75">
      <c r="A42" t="s">
        <v>131</v>
      </c>
      <c r="B42" t="s">
        <v>132</v>
      </c>
      <c r="C42" t="s">
        <v>219</v>
      </c>
      <c r="D42" s="15">
        <v>41596</v>
      </c>
      <c r="E42" s="20">
        <v>0.4583333333333333</v>
      </c>
      <c r="F42" t="s">
        <v>144</v>
      </c>
      <c r="G42" t="s">
        <v>1081</v>
      </c>
    </row>
    <row r="43" spans="1:7" ht="12.75">
      <c r="A43" t="s">
        <v>131</v>
      </c>
      <c r="B43" t="s">
        <v>132</v>
      </c>
      <c r="C43" t="s">
        <v>219</v>
      </c>
      <c r="D43" s="15">
        <v>41596</v>
      </c>
      <c r="E43" s="20">
        <v>0.4583333333333333</v>
      </c>
      <c r="F43" t="s">
        <v>145</v>
      </c>
      <c r="G43" t="s">
        <v>1081</v>
      </c>
    </row>
    <row r="44" spans="1:7" ht="12.75">
      <c r="A44" t="s">
        <v>137</v>
      </c>
      <c r="B44" t="s">
        <v>138</v>
      </c>
      <c r="C44" t="s">
        <v>139</v>
      </c>
      <c r="D44" s="15">
        <v>41600</v>
      </c>
      <c r="E44" s="20">
        <v>0.375</v>
      </c>
      <c r="F44" t="s">
        <v>221</v>
      </c>
      <c r="G44" t="s">
        <v>1081</v>
      </c>
    </row>
    <row r="45" spans="1:7" ht="12.75">
      <c r="A45" t="s">
        <v>137</v>
      </c>
      <c r="B45" t="s">
        <v>138</v>
      </c>
      <c r="C45" t="s">
        <v>139</v>
      </c>
      <c r="D45" s="15">
        <v>41600</v>
      </c>
      <c r="E45" s="20">
        <v>0.375</v>
      </c>
      <c r="F45" t="s">
        <v>222</v>
      </c>
      <c r="G45" t="s">
        <v>1081</v>
      </c>
    </row>
    <row r="46" spans="1:7" ht="12.75">
      <c r="A46" t="s">
        <v>141</v>
      </c>
      <c r="B46" t="s">
        <v>142</v>
      </c>
      <c r="C46" t="s">
        <v>143</v>
      </c>
      <c r="D46" s="15">
        <v>41599</v>
      </c>
      <c r="E46" s="20">
        <v>0.625</v>
      </c>
      <c r="F46" t="s">
        <v>149</v>
      </c>
      <c r="G46" t="s">
        <v>1081</v>
      </c>
    </row>
    <row r="47" spans="1:7" ht="12.75">
      <c r="A47" t="s">
        <v>141</v>
      </c>
      <c r="B47" t="s">
        <v>142</v>
      </c>
      <c r="C47" t="s">
        <v>143</v>
      </c>
      <c r="D47" s="15">
        <v>41599</v>
      </c>
      <c r="E47" s="20">
        <v>0.625</v>
      </c>
      <c r="F47" t="s">
        <v>134</v>
      </c>
      <c r="G47" t="s">
        <v>1081</v>
      </c>
    </row>
    <row r="48" spans="1:7" ht="12.75">
      <c r="A48" t="s">
        <v>141</v>
      </c>
      <c r="B48" t="s">
        <v>142</v>
      </c>
      <c r="C48" t="s">
        <v>143</v>
      </c>
      <c r="D48" s="15">
        <v>41599</v>
      </c>
      <c r="E48" s="20">
        <v>0.625</v>
      </c>
      <c r="F48" t="s">
        <v>136</v>
      </c>
      <c r="G48" t="s">
        <v>1081</v>
      </c>
    </row>
    <row r="49" spans="1:7" ht="12.75">
      <c r="A49" t="s">
        <v>146</v>
      </c>
      <c r="B49" t="s">
        <v>147</v>
      </c>
      <c r="C49" t="s">
        <v>148</v>
      </c>
      <c r="D49" s="15">
        <v>41597</v>
      </c>
      <c r="E49" s="20">
        <v>0.4583333333333333</v>
      </c>
      <c r="F49" t="s">
        <v>223</v>
      </c>
      <c r="G49" t="s">
        <v>1081</v>
      </c>
    </row>
    <row r="50" spans="1:7" ht="12.75">
      <c r="A50" t="s">
        <v>146</v>
      </c>
      <c r="B50" t="s">
        <v>147</v>
      </c>
      <c r="C50" t="s">
        <v>148</v>
      </c>
      <c r="D50" s="15">
        <v>41597</v>
      </c>
      <c r="E50" s="20">
        <v>0.4583333333333333</v>
      </c>
      <c r="F50" t="s">
        <v>190</v>
      </c>
      <c r="G50" t="s">
        <v>1081</v>
      </c>
    </row>
    <row r="51" spans="1:7" ht="12.75">
      <c r="A51" t="s">
        <v>150</v>
      </c>
      <c r="B51" t="s">
        <v>151</v>
      </c>
      <c r="C51" t="s">
        <v>152</v>
      </c>
      <c r="D51" s="15">
        <v>41594</v>
      </c>
      <c r="E51" s="20">
        <v>0.5</v>
      </c>
      <c r="F51" t="s">
        <v>224</v>
      </c>
      <c r="G51" t="s">
        <v>1080</v>
      </c>
    </row>
    <row r="52" spans="1:7" ht="12.75">
      <c r="A52" t="s">
        <v>150</v>
      </c>
      <c r="B52" t="s">
        <v>151</v>
      </c>
      <c r="C52" t="s">
        <v>152</v>
      </c>
      <c r="D52" s="15">
        <v>41594</v>
      </c>
      <c r="E52" s="20">
        <v>0.5</v>
      </c>
      <c r="F52" t="s">
        <v>225</v>
      </c>
      <c r="G52" t="s">
        <v>1080</v>
      </c>
    </row>
    <row r="53" spans="1:7" ht="12.75">
      <c r="A53" t="s">
        <v>155</v>
      </c>
      <c r="B53" t="s">
        <v>156</v>
      </c>
      <c r="C53" t="s">
        <v>226</v>
      </c>
      <c r="D53" s="15">
        <v>41595</v>
      </c>
      <c r="E53" s="20">
        <v>0.6041666666666666</v>
      </c>
      <c r="F53" t="s">
        <v>227</v>
      </c>
      <c r="G53" t="s">
        <v>1080</v>
      </c>
    </row>
    <row r="54" spans="1:7" ht="12.75">
      <c r="A54" t="s">
        <v>155</v>
      </c>
      <c r="B54" t="s">
        <v>156</v>
      </c>
      <c r="C54" t="s">
        <v>226</v>
      </c>
      <c r="D54" s="15">
        <v>41595</v>
      </c>
      <c r="E54" s="20">
        <v>0.6041666666666666</v>
      </c>
      <c r="F54" t="s">
        <v>169</v>
      </c>
      <c r="G54" t="s">
        <v>1080</v>
      </c>
    </row>
    <row r="55" spans="1:7" ht="12.75">
      <c r="A55" t="s">
        <v>160</v>
      </c>
      <c r="B55" t="s">
        <v>161</v>
      </c>
      <c r="C55" t="s">
        <v>162</v>
      </c>
      <c r="D55" s="15">
        <v>41598</v>
      </c>
      <c r="E55" s="20">
        <v>0.4583333333333333</v>
      </c>
      <c r="F55" t="s">
        <v>189</v>
      </c>
      <c r="G55" t="s">
        <v>1081</v>
      </c>
    </row>
    <row r="56" spans="1:7" ht="12.75">
      <c r="A56" t="s">
        <v>160</v>
      </c>
      <c r="B56" t="s">
        <v>161</v>
      </c>
      <c r="C56" t="s">
        <v>162</v>
      </c>
      <c r="D56" s="15">
        <v>41598</v>
      </c>
      <c r="E56" s="20">
        <v>0.4583333333333333</v>
      </c>
      <c r="F56" t="s">
        <v>228</v>
      </c>
      <c r="G56" t="s">
        <v>1081</v>
      </c>
    </row>
    <row r="57" spans="1:7" ht="12.75">
      <c r="A57" t="s">
        <v>160</v>
      </c>
      <c r="B57" t="s">
        <v>161</v>
      </c>
      <c r="C57" t="s">
        <v>162</v>
      </c>
      <c r="D57" s="15">
        <v>41598</v>
      </c>
      <c r="E57" s="20">
        <v>0.4583333333333333</v>
      </c>
      <c r="F57" t="s">
        <v>193</v>
      </c>
      <c r="G57" t="s">
        <v>1081</v>
      </c>
    </row>
    <row r="58" spans="1:7" ht="12.75">
      <c r="A58" t="s">
        <v>166</v>
      </c>
      <c r="B58" t="s">
        <v>167</v>
      </c>
      <c r="C58" t="s">
        <v>229</v>
      </c>
      <c r="D58" s="15">
        <v>41594</v>
      </c>
      <c r="E58" s="20">
        <v>0.5833333333333334</v>
      </c>
      <c r="F58" t="s">
        <v>227</v>
      </c>
      <c r="G58" t="s">
        <v>1080</v>
      </c>
    </row>
    <row r="59" spans="1:7" ht="12.75">
      <c r="A59" t="s">
        <v>166</v>
      </c>
      <c r="B59" t="s">
        <v>167</v>
      </c>
      <c r="C59" t="s">
        <v>229</v>
      </c>
      <c r="D59" s="15">
        <v>41594</v>
      </c>
      <c r="E59" s="20">
        <v>0.5833333333333334</v>
      </c>
      <c r="F59" t="s">
        <v>159</v>
      </c>
      <c r="G59" t="s">
        <v>1080</v>
      </c>
    </row>
    <row r="60" spans="1:7" ht="12.75">
      <c r="A60" t="s">
        <v>171</v>
      </c>
      <c r="B60" t="s">
        <v>172</v>
      </c>
      <c r="C60" t="s">
        <v>173</v>
      </c>
      <c r="D60" s="15">
        <v>41597</v>
      </c>
      <c r="E60" s="20">
        <v>0.5416666666666666</v>
      </c>
      <c r="F60" t="s">
        <v>204</v>
      </c>
      <c r="G60" t="s">
        <v>1081</v>
      </c>
    </row>
    <row r="61" spans="1:7" ht="12.75">
      <c r="A61" t="s">
        <v>176</v>
      </c>
      <c r="B61" t="s">
        <v>177</v>
      </c>
      <c r="C61" t="s">
        <v>178</v>
      </c>
      <c r="D61" s="15">
        <v>41596</v>
      </c>
      <c r="E61" s="20">
        <v>0.5416666666666666</v>
      </c>
      <c r="F61" t="s">
        <v>230</v>
      </c>
      <c r="G61" t="s">
        <v>1081</v>
      </c>
    </row>
    <row r="62" spans="1:7" ht="12.75">
      <c r="A62" t="s">
        <v>179</v>
      </c>
      <c r="B62" t="s">
        <v>180</v>
      </c>
      <c r="C62" t="s">
        <v>181</v>
      </c>
      <c r="D62" s="15">
        <v>41600</v>
      </c>
      <c r="E62" s="20">
        <v>0.5416666666666666</v>
      </c>
      <c r="F62" t="s">
        <v>222</v>
      </c>
      <c r="G62" t="s">
        <v>1081</v>
      </c>
    </row>
    <row r="63" spans="1:7" ht="12.75">
      <c r="A63" t="s">
        <v>182</v>
      </c>
      <c r="B63" t="s">
        <v>183</v>
      </c>
      <c r="C63" t="s">
        <v>184</v>
      </c>
      <c r="D63" s="15">
        <v>41598</v>
      </c>
      <c r="E63" s="20">
        <v>0.5416666666666666</v>
      </c>
      <c r="F63" t="s">
        <v>165</v>
      </c>
      <c r="G63" t="s">
        <v>1081</v>
      </c>
    </row>
    <row r="64" spans="1:7" ht="12.75">
      <c r="A64" t="s">
        <v>182</v>
      </c>
      <c r="B64" t="s">
        <v>183</v>
      </c>
      <c r="C64" t="s">
        <v>184</v>
      </c>
      <c r="D64" s="15">
        <v>41598</v>
      </c>
      <c r="E64" s="20">
        <v>0.5416666666666666</v>
      </c>
      <c r="F64" t="s">
        <v>193</v>
      </c>
      <c r="G64" t="s">
        <v>1081</v>
      </c>
    </row>
    <row r="65" spans="1:7" ht="12.75">
      <c r="A65" t="s">
        <v>186</v>
      </c>
      <c r="B65" t="s">
        <v>187</v>
      </c>
      <c r="C65" t="s">
        <v>188</v>
      </c>
      <c r="D65" s="15">
        <v>41602</v>
      </c>
      <c r="E65" s="20">
        <v>0.5416666666666666</v>
      </c>
      <c r="F65" t="s">
        <v>231</v>
      </c>
      <c r="G65" t="s">
        <v>1080</v>
      </c>
    </row>
    <row r="66" spans="1:7" ht="12.75">
      <c r="A66" t="s">
        <v>191</v>
      </c>
      <c r="B66" t="s">
        <v>192</v>
      </c>
      <c r="C66" t="s">
        <v>152</v>
      </c>
      <c r="D66" s="15">
        <v>41599</v>
      </c>
      <c r="E66" s="20">
        <v>0.5416666666666666</v>
      </c>
      <c r="F66" t="s">
        <v>223</v>
      </c>
      <c r="G66" t="s">
        <v>1081</v>
      </c>
    </row>
    <row r="67" spans="1:7" ht="12.75">
      <c r="A67" t="s">
        <v>194</v>
      </c>
      <c r="B67" t="s">
        <v>195</v>
      </c>
      <c r="C67" t="s">
        <v>196</v>
      </c>
      <c r="D67" s="15">
        <v>41601</v>
      </c>
      <c r="E67" s="20">
        <v>0.5416666666666666</v>
      </c>
      <c r="F67" t="s">
        <v>232</v>
      </c>
      <c r="G67" t="s">
        <v>1080</v>
      </c>
    </row>
    <row r="68" spans="1:7" ht="12.75">
      <c r="A68" t="s">
        <v>198</v>
      </c>
      <c r="B68" t="s">
        <v>233</v>
      </c>
      <c r="C68" t="s">
        <v>200</v>
      </c>
      <c r="D68" t="s">
        <v>210</v>
      </c>
      <c r="E68" t="s">
        <v>210</v>
      </c>
      <c r="F68" t="s">
        <v>210</v>
      </c>
      <c r="G68" t="s">
        <v>1080</v>
      </c>
    </row>
    <row r="69" spans="1:7" ht="12.75">
      <c r="A69" t="s">
        <v>201</v>
      </c>
      <c r="B69" t="s">
        <v>234</v>
      </c>
      <c r="C69" t="s">
        <v>203</v>
      </c>
      <c r="D69" t="s">
        <v>210</v>
      </c>
      <c r="E69" t="s">
        <v>210</v>
      </c>
      <c r="F69" t="s">
        <v>210</v>
      </c>
      <c r="G69" t="s">
        <v>1080</v>
      </c>
    </row>
    <row r="70" spans="1:7" ht="12.75">
      <c r="A70" t="s">
        <v>205</v>
      </c>
      <c r="B70" t="s">
        <v>235</v>
      </c>
      <c r="C70" t="s">
        <v>184</v>
      </c>
      <c r="D70" t="s">
        <v>210</v>
      </c>
      <c r="E70" t="s">
        <v>210</v>
      </c>
      <c r="F70" t="s">
        <v>210</v>
      </c>
      <c r="G70" t="s">
        <v>1080</v>
      </c>
    </row>
    <row r="71" spans="1:7" ht="12.75">
      <c r="A71" t="s">
        <v>207</v>
      </c>
      <c r="B71" t="s">
        <v>208</v>
      </c>
      <c r="C71" t="s">
        <v>209</v>
      </c>
      <c r="D71" t="s">
        <v>210</v>
      </c>
      <c r="E71" t="s">
        <v>210</v>
      </c>
      <c r="F71" t="s">
        <v>210</v>
      </c>
      <c r="G71" t="s">
        <v>1080</v>
      </c>
    </row>
    <row r="72" spans="1:7" ht="12.75">
      <c r="A72" t="s">
        <v>211</v>
      </c>
      <c r="B72" t="s">
        <v>236</v>
      </c>
      <c r="C72" t="s">
        <v>152</v>
      </c>
      <c r="D72" t="s">
        <v>210</v>
      </c>
      <c r="E72" t="s">
        <v>210</v>
      </c>
      <c r="F72" t="s">
        <v>210</v>
      </c>
      <c r="G72" t="s">
        <v>1080</v>
      </c>
    </row>
    <row r="73" spans="1:7" ht="12.75">
      <c r="A73" t="s">
        <v>214</v>
      </c>
      <c r="B73" t="s">
        <v>237</v>
      </c>
      <c r="C73" t="s">
        <v>216</v>
      </c>
      <c r="D73" t="s">
        <v>210</v>
      </c>
      <c r="E73" t="s">
        <v>210</v>
      </c>
      <c r="F73" t="s">
        <v>210</v>
      </c>
      <c r="G73" t="s">
        <v>1080</v>
      </c>
    </row>
    <row r="74" spans="1:7" ht="12.75">
      <c r="A74" t="s">
        <v>238</v>
      </c>
      <c r="B74" t="s">
        <v>239</v>
      </c>
      <c r="C74" t="s">
        <v>226</v>
      </c>
      <c r="D74" s="15">
        <v>41595</v>
      </c>
      <c r="E74" s="20">
        <v>0.6041666666666666</v>
      </c>
      <c r="F74" t="s">
        <v>153</v>
      </c>
      <c r="G74" t="s">
        <v>1080</v>
      </c>
    </row>
    <row r="75" spans="1:7" ht="12.75">
      <c r="A75" t="s">
        <v>238</v>
      </c>
      <c r="B75" t="s">
        <v>239</v>
      </c>
      <c r="C75" t="s">
        <v>226</v>
      </c>
      <c r="D75" s="15">
        <v>41595</v>
      </c>
      <c r="E75" s="20">
        <v>0.6041666666666666</v>
      </c>
      <c r="F75" t="s">
        <v>154</v>
      </c>
      <c r="G75" t="s">
        <v>1080</v>
      </c>
    </row>
    <row r="76" spans="1:7" ht="12.75">
      <c r="A76" t="s">
        <v>240</v>
      </c>
      <c r="B76" t="s">
        <v>241</v>
      </c>
      <c r="C76" t="s">
        <v>209</v>
      </c>
      <c r="D76" s="15">
        <v>41596</v>
      </c>
      <c r="E76" s="20">
        <v>0.7083333333333334</v>
      </c>
      <c r="F76" t="s">
        <v>242</v>
      </c>
      <c r="G76" t="s">
        <v>1081</v>
      </c>
    </row>
    <row r="77" spans="1:7" ht="12.75">
      <c r="A77" t="s">
        <v>243</v>
      </c>
      <c r="B77" t="s">
        <v>244</v>
      </c>
      <c r="C77" t="s">
        <v>245</v>
      </c>
      <c r="D77" s="15">
        <v>41599</v>
      </c>
      <c r="E77" s="20">
        <v>0.625</v>
      </c>
      <c r="F77" t="s">
        <v>223</v>
      </c>
      <c r="G77" t="s">
        <v>1081</v>
      </c>
    </row>
    <row r="78" spans="1:7" ht="12.75">
      <c r="A78" t="s">
        <v>243</v>
      </c>
      <c r="B78" t="s">
        <v>244</v>
      </c>
      <c r="C78" t="s">
        <v>245</v>
      </c>
      <c r="D78" s="15">
        <v>41599</v>
      </c>
      <c r="E78" s="20">
        <v>0.625</v>
      </c>
      <c r="F78" t="s">
        <v>189</v>
      </c>
      <c r="G78" t="s">
        <v>1081</v>
      </c>
    </row>
    <row r="79" spans="1:7" ht="12.75">
      <c r="A79" t="s">
        <v>243</v>
      </c>
      <c r="B79" t="s">
        <v>246</v>
      </c>
      <c r="C79" t="s">
        <v>209</v>
      </c>
      <c r="D79" s="15">
        <v>41599</v>
      </c>
      <c r="E79" s="20">
        <v>0.625</v>
      </c>
      <c r="F79" t="s">
        <v>230</v>
      </c>
      <c r="G79" t="s">
        <v>1081</v>
      </c>
    </row>
    <row r="80" spans="1:7" ht="12.75">
      <c r="A80" t="s">
        <v>146</v>
      </c>
      <c r="B80" t="s">
        <v>147</v>
      </c>
      <c r="C80" t="s">
        <v>173</v>
      </c>
      <c r="D80" s="15">
        <v>41597</v>
      </c>
      <c r="E80" s="20">
        <v>0.4583333333333333</v>
      </c>
      <c r="F80" t="s">
        <v>247</v>
      </c>
      <c r="G80" t="s">
        <v>1081</v>
      </c>
    </row>
    <row r="81" spans="1:7" ht="12.75">
      <c r="A81" t="s">
        <v>146</v>
      </c>
      <c r="B81" t="s">
        <v>147</v>
      </c>
      <c r="C81" t="s">
        <v>173</v>
      </c>
      <c r="D81" s="15">
        <v>41597</v>
      </c>
      <c r="E81" s="20">
        <v>0.4583333333333333</v>
      </c>
      <c r="F81" t="s">
        <v>197</v>
      </c>
      <c r="G81" t="s">
        <v>1081</v>
      </c>
    </row>
    <row r="82" spans="1:7" ht="12.75">
      <c r="A82" t="s">
        <v>248</v>
      </c>
      <c r="B82" t="s">
        <v>249</v>
      </c>
      <c r="C82" t="s">
        <v>250</v>
      </c>
      <c r="D82" s="15">
        <v>41598</v>
      </c>
      <c r="E82" s="20">
        <v>0.375</v>
      </c>
      <c r="F82" t="s">
        <v>190</v>
      </c>
      <c r="G82" t="s">
        <v>1081</v>
      </c>
    </row>
    <row r="83" spans="1:7" ht="12.75">
      <c r="A83" t="s">
        <v>248</v>
      </c>
      <c r="B83" t="s">
        <v>249</v>
      </c>
      <c r="C83" t="s">
        <v>250</v>
      </c>
      <c r="D83" s="15">
        <v>41598</v>
      </c>
      <c r="E83" s="20">
        <v>0.375</v>
      </c>
      <c r="F83" t="s">
        <v>223</v>
      </c>
      <c r="G83" t="s">
        <v>1081</v>
      </c>
    </row>
    <row r="84" spans="1:7" ht="12.75">
      <c r="A84" t="s">
        <v>150</v>
      </c>
      <c r="B84" t="s">
        <v>151</v>
      </c>
      <c r="C84" t="s">
        <v>152</v>
      </c>
      <c r="D84" s="15">
        <v>41594</v>
      </c>
      <c r="E84" s="20">
        <v>0.5</v>
      </c>
      <c r="F84" t="s">
        <v>158</v>
      </c>
      <c r="G84" t="s">
        <v>1080</v>
      </c>
    </row>
    <row r="85" spans="1:7" ht="12.75">
      <c r="A85" t="s">
        <v>150</v>
      </c>
      <c r="B85" t="s">
        <v>151</v>
      </c>
      <c r="C85" t="s">
        <v>152</v>
      </c>
      <c r="D85" s="15">
        <v>41594</v>
      </c>
      <c r="E85" s="20">
        <v>0.5</v>
      </c>
      <c r="F85" t="s">
        <v>159</v>
      </c>
      <c r="G85" t="s">
        <v>1080</v>
      </c>
    </row>
    <row r="86" spans="1:7" ht="12.75">
      <c r="A86" t="s">
        <v>251</v>
      </c>
      <c r="B86" t="s">
        <v>252</v>
      </c>
      <c r="C86" t="s">
        <v>253</v>
      </c>
      <c r="D86" t="s">
        <v>210</v>
      </c>
      <c r="E86" t="s">
        <v>210</v>
      </c>
      <c r="F86" t="s">
        <v>210</v>
      </c>
      <c r="G86" t="s">
        <v>1080</v>
      </c>
    </row>
    <row r="87" spans="1:7" ht="12.75">
      <c r="A87" t="s">
        <v>254</v>
      </c>
      <c r="B87" t="s">
        <v>255</v>
      </c>
      <c r="C87" t="s">
        <v>139</v>
      </c>
      <c r="D87" s="15">
        <v>41600</v>
      </c>
      <c r="E87" s="20">
        <v>0.375</v>
      </c>
      <c r="F87" t="s">
        <v>134</v>
      </c>
      <c r="G87" t="s">
        <v>1081</v>
      </c>
    </row>
    <row r="88" spans="1:7" ht="12.75">
      <c r="A88" t="s">
        <v>254</v>
      </c>
      <c r="B88" t="s">
        <v>255</v>
      </c>
      <c r="C88" t="s">
        <v>139</v>
      </c>
      <c r="D88" s="15">
        <v>41600</v>
      </c>
      <c r="E88" s="20">
        <v>0.375</v>
      </c>
      <c r="F88" t="s">
        <v>136</v>
      </c>
      <c r="G88" t="s">
        <v>1081</v>
      </c>
    </row>
    <row r="89" spans="1:7" ht="12.75">
      <c r="A89" t="s">
        <v>256</v>
      </c>
      <c r="B89" t="s">
        <v>257</v>
      </c>
      <c r="C89" t="s">
        <v>258</v>
      </c>
      <c r="D89" s="15">
        <v>41596</v>
      </c>
      <c r="E89" s="20">
        <v>0.375</v>
      </c>
      <c r="F89" t="s">
        <v>220</v>
      </c>
      <c r="G89" t="s">
        <v>1081</v>
      </c>
    </row>
    <row r="90" spans="1:7" ht="12.75">
      <c r="A90" t="s">
        <v>256</v>
      </c>
      <c r="B90" t="s">
        <v>257</v>
      </c>
      <c r="C90" t="s">
        <v>258</v>
      </c>
      <c r="D90" s="15">
        <v>41596</v>
      </c>
      <c r="E90" s="20">
        <v>0.375</v>
      </c>
      <c r="F90" t="s">
        <v>145</v>
      </c>
      <c r="G90" t="s">
        <v>1081</v>
      </c>
    </row>
    <row r="91" spans="1:7" ht="12.75">
      <c r="A91" t="s">
        <v>259</v>
      </c>
      <c r="B91" t="s">
        <v>260</v>
      </c>
      <c r="C91" t="s">
        <v>261</v>
      </c>
      <c r="D91" s="15">
        <v>41594</v>
      </c>
      <c r="E91" s="20">
        <v>0.5833333333333334</v>
      </c>
      <c r="F91" t="s">
        <v>153</v>
      </c>
      <c r="G91" t="s">
        <v>1080</v>
      </c>
    </row>
    <row r="92" spans="1:7" ht="12.75">
      <c r="A92" t="s">
        <v>259</v>
      </c>
      <c r="B92" t="s">
        <v>260</v>
      </c>
      <c r="C92" t="s">
        <v>261</v>
      </c>
      <c r="D92" s="15">
        <v>41594</v>
      </c>
      <c r="E92" s="20">
        <v>0.5833333333333334</v>
      </c>
      <c r="F92" t="s">
        <v>158</v>
      </c>
      <c r="G92" t="s">
        <v>1080</v>
      </c>
    </row>
    <row r="93" spans="1:7" ht="12.75">
      <c r="A93" t="s">
        <v>262</v>
      </c>
      <c r="B93" t="s">
        <v>263</v>
      </c>
      <c r="C93" t="s">
        <v>188</v>
      </c>
      <c r="D93" s="15">
        <v>41597</v>
      </c>
      <c r="E93" s="20">
        <v>0.7083333333333334</v>
      </c>
      <c r="F93" t="s">
        <v>264</v>
      </c>
      <c r="G93" t="s">
        <v>1081</v>
      </c>
    </row>
    <row r="94" spans="1:7" ht="12.75">
      <c r="A94" t="s">
        <v>265</v>
      </c>
      <c r="B94" t="s">
        <v>266</v>
      </c>
      <c r="C94" t="s">
        <v>267</v>
      </c>
      <c r="D94" s="15">
        <v>41596</v>
      </c>
      <c r="E94" s="20">
        <v>0.5416666666666666</v>
      </c>
      <c r="F94" t="s">
        <v>217</v>
      </c>
      <c r="G94" t="s">
        <v>1081</v>
      </c>
    </row>
    <row r="95" spans="1:7" ht="12.75">
      <c r="A95" t="s">
        <v>265</v>
      </c>
      <c r="B95" t="s">
        <v>266</v>
      </c>
      <c r="C95" t="s">
        <v>267</v>
      </c>
      <c r="D95" s="15">
        <v>41596</v>
      </c>
      <c r="E95" s="20">
        <v>0.5416666666666666</v>
      </c>
      <c r="F95" t="s">
        <v>231</v>
      </c>
      <c r="G95" t="s">
        <v>1081</v>
      </c>
    </row>
    <row r="96" spans="1:7" ht="12.75">
      <c r="A96" t="s">
        <v>268</v>
      </c>
      <c r="B96" t="s">
        <v>269</v>
      </c>
      <c r="C96" t="s">
        <v>270</v>
      </c>
      <c r="D96" s="15">
        <v>41600</v>
      </c>
      <c r="E96" s="20">
        <v>0.5416666666666666</v>
      </c>
      <c r="F96" t="s">
        <v>232</v>
      </c>
      <c r="G96" t="s">
        <v>1081</v>
      </c>
    </row>
    <row r="97" spans="1:7" ht="12.75">
      <c r="A97" t="s">
        <v>268</v>
      </c>
      <c r="B97" t="s">
        <v>269</v>
      </c>
      <c r="C97" t="s">
        <v>270</v>
      </c>
      <c r="D97" s="15">
        <v>41600</v>
      </c>
      <c r="E97" s="20">
        <v>0.5416666666666666</v>
      </c>
      <c r="F97" t="s">
        <v>271</v>
      </c>
      <c r="G97" t="s">
        <v>1081</v>
      </c>
    </row>
    <row r="98" spans="1:7" ht="12.75">
      <c r="A98" t="s">
        <v>182</v>
      </c>
      <c r="B98" t="s">
        <v>183</v>
      </c>
      <c r="C98" t="s">
        <v>196</v>
      </c>
      <c r="D98" s="15">
        <v>41598</v>
      </c>
      <c r="E98" s="20">
        <v>0.5416666666666666</v>
      </c>
      <c r="F98" t="s">
        <v>223</v>
      </c>
      <c r="G98" t="s">
        <v>1081</v>
      </c>
    </row>
    <row r="99" spans="1:7" ht="12.75">
      <c r="A99" t="s">
        <v>182</v>
      </c>
      <c r="B99" t="s">
        <v>183</v>
      </c>
      <c r="C99" t="s">
        <v>196</v>
      </c>
      <c r="D99" s="15">
        <v>41598</v>
      </c>
      <c r="E99" s="20">
        <v>0.5416666666666666</v>
      </c>
      <c r="F99" t="s">
        <v>231</v>
      </c>
      <c r="G99" t="s">
        <v>1081</v>
      </c>
    </row>
    <row r="100" spans="1:7" ht="12.75">
      <c r="A100" t="s">
        <v>186</v>
      </c>
      <c r="B100" t="s">
        <v>187</v>
      </c>
      <c r="C100" t="s">
        <v>188</v>
      </c>
      <c r="D100" s="15">
        <v>41602</v>
      </c>
      <c r="E100" s="20">
        <v>0.5416666666666666</v>
      </c>
      <c r="F100" t="s">
        <v>213</v>
      </c>
      <c r="G100" t="s">
        <v>1080</v>
      </c>
    </row>
    <row r="101" spans="1:7" ht="12.75">
      <c r="A101" t="s">
        <v>186</v>
      </c>
      <c r="B101" t="s">
        <v>187</v>
      </c>
      <c r="C101" t="s">
        <v>188</v>
      </c>
      <c r="D101" s="15">
        <v>41602</v>
      </c>
      <c r="E101" s="20">
        <v>0.5416666666666666</v>
      </c>
      <c r="F101" t="s">
        <v>230</v>
      </c>
      <c r="G101" t="s">
        <v>1080</v>
      </c>
    </row>
    <row r="102" spans="1:7" ht="12.75">
      <c r="A102" t="s">
        <v>191</v>
      </c>
      <c r="B102" t="s">
        <v>192</v>
      </c>
      <c r="C102" t="s">
        <v>152</v>
      </c>
      <c r="D102" s="15">
        <v>41599</v>
      </c>
      <c r="E102" s="20">
        <v>0.5416666666666666</v>
      </c>
      <c r="F102" t="s">
        <v>231</v>
      </c>
      <c r="G102" t="s">
        <v>1081</v>
      </c>
    </row>
    <row r="103" spans="1:7" ht="12.75">
      <c r="A103" t="s">
        <v>191</v>
      </c>
      <c r="B103" t="s">
        <v>192</v>
      </c>
      <c r="C103" t="s">
        <v>152</v>
      </c>
      <c r="D103" s="15">
        <v>41599</v>
      </c>
      <c r="E103" s="20">
        <v>0.5416666666666666</v>
      </c>
      <c r="F103" t="s">
        <v>217</v>
      </c>
      <c r="G103" t="s">
        <v>1081</v>
      </c>
    </row>
    <row r="104" spans="1:7" ht="12.75">
      <c r="A104" t="s">
        <v>272</v>
      </c>
      <c r="B104" t="s">
        <v>273</v>
      </c>
      <c r="C104" t="s">
        <v>274</v>
      </c>
      <c r="D104" s="15">
        <v>41597</v>
      </c>
      <c r="E104" s="20">
        <v>0.5416666666666666</v>
      </c>
      <c r="F104" t="s">
        <v>271</v>
      </c>
      <c r="G104" t="s">
        <v>1081</v>
      </c>
    </row>
    <row r="105" spans="1:7" ht="12.75">
      <c r="A105" t="s">
        <v>272</v>
      </c>
      <c r="B105" t="s">
        <v>273</v>
      </c>
      <c r="C105" t="s">
        <v>274</v>
      </c>
      <c r="D105" s="15">
        <v>41597</v>
      </c>
      <c r="E105" s="20">
        <v>0.5416666666666666</v>
      </c>
      <c r="F105" t="s">
        <v>232</v>
      </c>
      <c r="G105" t="s">
        <v>1081</v>
      </c>
    </row>
    <row r="106" spans="1:7" ht="12.75">
      <c r="A106" t="s">
        <v>275</v>
      </c>
      <c r="B106" t="s">
        <v>276</v>
      </c>
      <c r="C106" t="s">
        <v>203</v>
      </c>
      <c r="D106" s="15">
        <v>41601</v>
      </c>
      <c r="E106" s="20">
        <v>0.7083333333333334</v>
      </c>
      <c r="F106" t="s">
        <v>264</v>
      </c>
      <c r="G106" t="s">
        <v>1080</v>
      </c>
    </row>
    <row r="107" spans="1:7" ht="12.75">
      <c r="A107" t="s">
        <v>277</v>
      </c>
      <c r="B107" t="s">
        <v>278</v>
      </c>
      <c r="C107" t="s">
        <v>196</v>
      </c>
      <c r="D107" s="15">
        <v>41601</v>
      </c>
      <c r="E107" s="20">
        <v>0.5416666666666666</v>
      </c>
      <c r="F107" t="s">
        <v>136</v>
      </c>
      <c r="G107" t="s">
        <v>1080</v>
      </c>
    </row>
    <row r="108" spans="1:7" ht="12.75">
      <c r="A108" t="s">
        <v>279</v>
      </c>
      <c r="B108" t="s">
        <v>280</v>
      </c>
      <c r="C108" t="s">
        <v>200</v>
      </c>
      <c r="D108" s="15">
        <v>41596</v>
      </c>
      <c r="E108" s="20">
        <v>0.7083333333333334</v>
      </c>
      <c r="F108" t="s">
        <v>164</v>
      </c>
      <c r="G108" t="s">
        <v>1081</v>
      </c>
    </row>
    <row r="109" spans="1:7" ht="12.75">
      <c r="A109" t="s">
        <v>281</v>
      </c>
      <c r="B109" t="s">
        <v>282</v>
      </c>
      <c r="C109" t="s">
        <v>209</v>
      </c>
      <c r="D109" t="s">
        <v>210</v>
      </c>
      <c r="E109" t="s">
        <v>210</v>
      </c>
      <c r="F109" t="s">
        <v>210</v>
      </c>
      <c r="G109" t="s">
        <v>1080</v>
      </c>
    </row>
    <row r="110" spans="1:7" ht="12.75">
      <c r="A110" t="s">
        <v>201</v>
      </c>
      <c r="B110" t="s">
        <v>202</v>
      </c>
      <c r="C110" t="s">
        <v>203</v>
      </c>
      <c r="D110" s="15">
        <v>41597</v>
      </c>
      <c r="E110" s="20">
        <v>0.625</v>
      </c>
      <c r="F110" t="s">
        <v>175</v>
      </c>
      <c r="G110" t="s">
        <v>1081</v>
      </c>
    </row>
    <row r="111" spans="1:7" ht="12.75">
      <c r="A111" t="s">
        <v>205</v>
      </c>
      <c r="B111" t="s">
        <v>206</v>
      </c>
      <c r="C111" t="s">
        <v>184</v>
      </c>
      <c r="D111" s="15">
        <v>41599</v>
      </c>
      <c r="E111" s="20">
        <v>0.4583333333333333</v>
      </c>
      <c r="F111" t="s">
        <v>232</v>
      </c>
      <c r="G111" t="s">
        <v>1081</v>
      </c>
    </row>
    <row r="112" spans="1:7" ht="12.75">
      <c r="A112" t="s">
        <v>283</v>
      </c>
      <c r="B112" t="s">
        <v>284</v>
      </c>
      <c r="C112" t="s">
        <v>152</v>
      </c>
      <c r="D112" s="15">
        <v>41599</v>
      </c>
      <c r="E112" s="20">
        <v>0.375</v>
      </c>
      <c r="F112" t="s">
        <v>144</v>
      </c>
      <c r="G112" t="s">
        <v>1081</v>
      </c>
    </row>
    <row r="113" spans="1:7" ht="12.75">
      <c r="A113" t="s">
        <v>211</v>
      </c>
      <c r="B113" t="s">
        <v>212</v>
      </c>
      <c r="C113" t="s">
        <v>152</v>
      </c>
      <c r="D113" s="15">
        <v>41602</v>
      </c>
      <c r="E113" s="20">
        <v>0.4583333333333333</v>
      </c>
      <c r="F113" t="s">
        <v>230</v>
      </c>
      <c r="G113" t="s">
        <v>1080</v>
      </c>
    </row>
    <row r="114" spans="1:7" ht="12.75">
      <c r="A114" t="s">
        <v>214</v>
      </c>
      <c r="B114" t="s">
        <v>285</v>
      </c>
      <c r="C114" t="s">
        <v>216</v>
      </c>
      <c r="D114" s="15">
        <v>41600</v>
      </c>
      <c r="E114" s="20">
        <v>0.4583333333333333</v>
      </c>
      <c r="F114" t="s">
        <v>223</v>
      </c>
      <c r="G114" t="s">
        <v>1081</v>
      </c>
    </row>
    <row r="115" spans="1:7" ht="12.75">
      <c r="A115" t="s">
        <v>286</v>
      </c>
      <c r="B115" t="s">
        <v>287</v>
      </c>
      <c r="C115" t="s">
        <v>173</v>
      </c>
      <c r="D115" t="s">
        <v>210</v>
      </c>
      <c r="E115" t="s">
        <v>210</v>
      </c>
      <c r="F115" t="s">
        <v>210</v>
      </c>
      <c r="G115" t="s">
        <v>1080</v>
      </c>
    </row>
    <row r="116" spans="1:7" ht="12.75">
      <c r="A116" t="s">
        <v>288</v>
      </c>
      <c r="B116" t="s">
        <v>289</v>
      </c>
      <c r="C116" t="s">
        <v>209</v>
      </c>
      <c r="D116" s="15">
        <v>41602</v>
      </c>
      <c r="E116" s="20">
        <v>0.625</v>
      </c>
      <c r="F116" t="s">
        <v>223</v>
      </c>
      <c r="G116" t="s">
        <v>1080</v>
      </c>
    </row>
    <row r="117" spans="1:7" ht="12.75">
      <c r="A117" t="s">
        <v>290</v>
      </c>
      <c r="B117" t="s">
        <v>291</v>
      </c>
      <c r="C117" t="s">
        <v>292</v>
      </c>
      <c r="D117" s="15">
        <v>41601</v>
      </c>
      <c r="E117" s="20">
        <v>0.625</v>
      </c>
      <c r="F117" t="s">
        <v>230</v>
      </c>
      <c r="G117" t="s">
        <v>1080</v>
      </c>
    </row>
    <row r="118" spans="1:7" ht="12.75">
      <c r="A118" t="s">
        <v>293</v>
      </c>
      <c r="B118" t="s">
        <v>294</v>
      </c>
      <c r="C118" t="s">
        <v>200</v>
      </c>
      <c r="D118" s="15">
        <v>41599</v>
      </c>
      <c r="E118" s="20">
        <v>0.7083333333333334</v>
      </c>
      <c r="F118" t="s">
        <v>228</v>
      </c>
      <c r="G118" t="s">
        <v>1081</v>
      </c>
    </row>
    <row r="119" spans="1:7" ht="12.75">
      <c r="A119" t="s">
        <v>295</v>
      </c>
      <c r="B119" t="s">
        <v>296</v>
      </c>
      <c r="C119" t="s">
        <v>292</v>
      </c>
      <c r="D119" s="15">
        <v>41596</v>
      </c>
      <c r="E119" s="20">
        <v>0.625</v>
      </c>
      <c r="F119" t="s">
        <v>223</v>
      </c>
      <c r="G119" t="s">
        <v>1081</v>
      </c>
    </row>
    <row r="120" spans="1:7" ht="12.75">
      <c r="A120" t="s">
        <v>297</v>
      </c>
      <c r="B120" t="s">
        <v>298</v>
      </c>
      <c r="C120" t="s">
        <v>209</v>
      </c>
      <c r="D120" t="s">
        <v>210</v>
      </c>
      <c r="E120" t="s">
        <v>210</v>
      </c>
      <c r="F120" t="s">
        <v>210</v>
      </c>
      <c r="G120" t="s">
        <v>1080</v>
      </c>
    </row>
    <row r="121" spans="1:7" ht="12.75">
      <c r="A121" t="s">
        <v>299</v>
      </c>
      <c r="B121" t="s">
        <v>300</v>
      </c>
      <c r="C121" t="s">
        <v>301</v>
      </c>
      <c r="D121" s="15">
        <v>41597</v>
      </c>
      <c r="E121" s="20">
        <v>0.375</v>
      </c>
      <c r="F121" t="s">
        <v>230</v>
      </c>
      <c r="G121" t="s">
        <v>1081</v>
      </c>
    </row>
    <row r="122" spans="1:7" ht="12.75">
      <c r="A122" t="s">
        <v>238</v>
      </c>
      <c r="B122" t="s">
        <v>239</v>
      </c>
      <c r="C122" t="s">
        <v>226</v>
      </c>
      <c r="D122" s="15">
        <v>41595</v>
      </c>
      <c r="E122" s="20">
        <v>0.6041666666666666</v>
      </c>
      <c r="F122" t="s">
        <v>225</v>
      </c>
      <c r="G122" t="s">
        <v>1080</v>
      </c>
    </row>
    <row r="123" spans="1:7" ht="12.75">
      <c r="A123" t="s">
        <v>240</v>
      </c>
      <c r="B123" t="s">
        <v>302</v>
      </c>
      <c r="C123" t="s">
        <v>209</v>
      </c>
      <c r="D123" t="s">
        <v>210</v>
      </c>
      <c r="E123" t="s">
        <v>210</v>
      </c>
      <c r="F123" t="s">
        <v>210</v>
      </c>
      <c r="G123" t="s">
        <v>1080</v>
      </c>
    </row>
    <row r="124" spans="1:7" ht="12.75">
      <c r="A124" t="s">
        <v>243</v>
      </c>
      <c r="B124" t="s">
        <v>244</v>
      </c>
      <c r="C124" t="s">
        <v>245</v>
      </c>
      <c r="D124" s="15">
        <v>41599</v>
      </c>
      <c r="E124" s="20">
        <v>0.625</v>
      </c>
      <c r="F124" t="s">
        <v>231</v>
      </c>
      <c r="G124" t="s">
        <v>1081</v>
      </c>
    </row>
    <row r="125" spans="1:7" ht="12.75">
      <c r="A125" t="s">
        <v>243</v>
      </c>
      <c r="B125" t="s">
        <v>246</v>
      </c>
      <c r="C125" t="s">
        <v>209</v>
      </c>
      <c r="D125" s="15">
        <v>41599</v>
      </c>
      <c r="E125" s="20">
        <v>0.625</v>
      </c>
      <c r="F125" t="s">
        <v>213</v>
      </c>
      <c r="G125" t="s">
        <v>1081</v>
      </c>
    </row>
    <row r="126" spans="1:7" ht="12.75">
      <c r="A126" t="s">
        <v>146</v>
      </c>
      <c r="B126" t="s">
        <v>147</v>
      </c>
      <c r="C126" t="s">
        <v>173</v>
      </c>
      <c r="D126" s="15">
        <v>41597</v>
      </c>
      <c r="E126" s="20">
        <v>0.4583333333333333</v>
      </c>
      <c r="F126" t="s">
        <v>134</v>
      </c>
      <c r="G126" t="s">
        <v>1081</v>
      </c>
    </row>
    <row r="127" spans="1:7" ht="12.75">
      <c r="A127" t="s">
        <v>146</v>
      </c>
      <c r="B127" t="s">
        <v>147</v>
      </c>
      <c r="C127" t="s">
        <v>173</v>
      </c>
      <c r="D127" s="15">
        <v>41597</v>
      </c>
      <c r="E127" s="20">
        <v>0.4583333333333333</v>
      </c>
      <c r="F127" t="s">
        <v>136</v>
      </c>
      <c r="G127" t="s">
        <v>1081</v>
      </c>
    </row>
    <row r="128" spans="1:7" ht="12.75">
      <c r="A128" t="s">
        <v>248</v>
      </c>
      <c r="B128" t="s">
        <v>249</v>
      </c>
      <c r="C128" t="s">
        <v>303</v>
      </c>
      <c r="D128" s="15">
        <v>41598</v>
      </c>
      <c r="E128" s="20">
        <v>0.375</v>
      </c>
      <c r="F128" t="s">
        <v>136</v>
      </c>
      <c r="G128" t="s">
        <v>1081</v>
      </c>
    </row>
    <row r="129" spans="1:7" ht="12.75">
      <c r="A129" t="s">
        <v>248</v>
      </c>
      <c r="B129" t="s">
        <v>249</v>
      </c>
      <c r="C129" t="s">
        <v>303</v>
      </c>
      <c r="D129" s="15">
        <v>41598</v>
      </c>
      <c r="E129" s="20">
        <v>0.375</v>
      </c>
      <c r="F129" t="s">
        <v>134</v>
      </c>
      <c r="G129" t="s">
        <v>1081</v>
      </c>
    </row>
    <row r="130" spans="1:7" ht="12.75">
      <c r="A130" t="s">
        <v>150</v>
      </c>
      <c r="B130" t="s">
        <v>151</v>
      </c>
      <c r="C130" t="s">
        <v>152</v>
      </c>
      <c r="D130" s="15">
        <v>41594</v>
      </c>
      <c r="E130" s="20">
        <v>0.5</v>
      </c>
      <c r="F130" t="s">
        <v>170</v>
      </c>
      <c r="G130" t="s">
        <v>1080</v>
      </c>
    </row>
    <row r="131" spans="1:7" ht="12.75">
      <c r="A131" t="s">
        <v>150</v>
      </c>
      <c r="B131" t="s">
        <v>151</v>
      </c>
      <c r="C131" t="s">
        <v>152</v>
      </c>
      <c r="D131" s="15">
        <v>41594</v>
      </c>
      <c r="E131" s="20">
        <v>0.5</v>
      </c>
      <c r="F131" t="s">
        <v>304</v>
      </c>
      <c r="G131" t="s">
        <v>1080</v>
      </c>
    </row>
    <row r="132" spans="1:7" ht="12.75">
      <c r="A132" t="s">
        <v>251</v>
      </c>
      <c r="B132" t="s">
        <v>252</v>
      </c>
      <c r="C132" t="s">
        <v>253</v>
      </c>
      <c r="D132" t="s">
        <v>210</v>
      </c>
      <c r="E132" t="s">
        <v>210</v>
      </c>
      <c r="F132" t="s">
        <v>210</v>
      </c>
      <c r="G132" t="s">
        <v>1080</v>
      </c>
    </row>
    <row r="133" spans="1:7" ht="12.75">
      <c r="A133" t="s">
        <v>254</v>
      </c>
      <c r="B133" t="s">
        <v>255</v>
      </c>
      <c r="C133" t="s">
        <v>139</v>
      </c>
      <c r="D133" s="15">
        <v>41600</v>
      </c>
      <c r="E133" s="20">
        <v>0.375</v>
      </c>
      <c r="F133" t="s">
        <v>247</v>
      </c>
      <c r="G133" t="s">
        <v>1081</v>
      </c>
    </row>
    <row r="134" spans="1:7" ht="12.75">
      <c r="A134" t="s">
        <v>254</v>
      </c>
      <c r="B134" t="s">
        <v>255</v>
      </c>
      <c r="C134" t="s">
        <v>139</v>
      </c>
      <c r="D134" s="15">
        <v>41600</v>
      </c>
      <c r="E134" s="20">
        <v>0.375</v>
      </c>
      <c r="F134" t="s">
        <v>197</v>
      </c>
      <c r="G134" t="s">
        <v>1081</v>
      </c>
    </row>
    <row r="135" spans="1:7" ht="12.75">
      <c r="A135" t="s">
        <v>256</v>
      </c>
      <c r="B135" t="s">
        <v>257</v>
      </c>
      <c r="C135" t="s">
        <v>258</v>
      </c>
      <c r="D135" s="15">
        <v>41596</v>
      </c>
      <c r="E135" s="20">
        <v>0.375</v>
      </c>
      <c r="F135" t="s">
        <v>305</v>
      </c>
      <c r="G135" t="s">
        <v>1081</v>
      </c>
    </row>
    <row r="136" spans="1:7" ht="12.75">
      <c r="A136" t="s">
        <v>256</v>
      </c>
      <c r="B136" t="s">
        <v>257</v>
      </c>
      <c r="C136" t="s">
        <v>258</v>
      </c>
      <c r="D136" s="15">
        <v>41596</v>
      </c>
      <c r="E136" s="20">
        <v>0.375</v>
      </c>
      <c r="F136" t="s">
        <v>221</v>
      </c>
      <c r="G136" t="s">
        <v>1081</v>
      </c>
    </row>
    <row r="137" spans="1:7" ht="12.75">
      <c r="A137" t="s">
        <v>256</v>
      </c>
      <c r="B137" t="s">
        <v>257</v>
      </c>
      <c r="C137" t="s">
        <v>258</v>
      </c>
      <c r="D137" s="15">
        <v>41596</v>
      </c>
      <c r="E137" s="20">
        <v>0.375</v>
      </c>
      <c r="F137" t="s">
        <v>306</v>
      </c>
      <c r="G137" t="s">
        <v>1081</v>
      </c>
    </row>
    <row r="138" spans="1:7" ht="12.75">
      <c r="A138" t="s">
        <v>259</v>
      </c>
      <c r="B138" t="s">
        <v>260</v>
      </c>
      <c r="C138" t="s">
        <v>261</v>
      </c>
      <c r="D138" s="15">
        <v>41594</v>
      </c>
      <c r="E138" s="20">
        <v>0.5833333333333334</v>
      </c>
      <c r="F138" t="s">
        <v>154</v>
      </c>
      <c r="G138" t="s">
        <v>1080</v>
      </c>
    </row>
    <row r="139" spans="1:7" ht="12.75">
      <c r="A139" t="s">
        <v>262</v>
      </c>
      <c r="B139" t="s">
        <v>307</v>
      </c>
      <c r="C139" t="s">
        <v>188</v>
      </c>
      <c r="D139" t="s">
        <v>210</v>
      </c>
      <c r="E139" t="s">
        <v>210</v>
      </c>
      <c r="F139" t="s">
        <v>210</v>
      </c>
      <c r="G139" t="s">
        <v>1080</v>
      </c>
    </row>
    <row r="140" spans="1:7" ht="12.75">
      <c r="A140" t="s">
        <v>265</v>
      </c>
      <c r="B140" t="s">
        <v>266</v>
      </c>
      <c r="C140" t="s">
        <v>178</v>
      </c>
      <c r="D140" s="15">
        <v>41596</v>
      </c>
      <c r="E140" s="20">
        <v>0.5416666666666666</v>
      </c>
      <c r="F140" t="s">
        <v>271</v>
      </c>
      <c r="G140" t="s">
        <v>1081</v>
      </c>
    </row>
    <row r="141" spans="1:7" ht="12.75">
      <c r="A141" t="s">
        <v>265</v>
      </c>
      <c r="B141" t="s">
        <v>266</v>
      </c>
      <c r="C141" t="s">
        <v>178</v>
      </c>
      <c r="D141" s="15">
        <v>41596</v>
      </c>
      <c r="E141" s="20">
        <v>0.5416666666666666</v>
      </c>
      <c r="F141" t="s">
        <v>232</v>
      </c>
      <c r="G141" t="s">
        <v>1081</v>
      </c>
    </row>
    <row r="142" spans="1:7" ht="12.75">
      <c r="A142" t="s">
        <v>268</v>
      </c>
      <c r="B142" t="s">
        <v>269</v>
      </c>
      <c r="C142" t="s">
        <v>308</v>
      </c>
      <c r="D142" s="15">
        <v>41600</v>
      </c>
      <c r="E142" s="20">
        <v>0.5416666666666666</v>
      </c>
      <c r="F142" t="s">
        <v>309</v>
      </c>
      <c r="G142" t="s">
        <v>1081</v>
      </c>
    </row>
    <row r="143" spans="1:7" ht="12.75">
      <c r="A143" t="s">
        <v>268</v>
      </c>
      <c r="B143" t="s">
        <v>269</v>
      </c>
      <c r="C143" t="s">
        <v>308</v>
      </c>
      <c r="D143" s="15">
        <v>41600</v>
      </c>
      <c r="E143" s="20">
        <v>0.5416666666666666</v>
      </c>
      <c r="F143" t="s">
        <v>204</v>
      </c>
      <c r="G143" t="s">
        <v>1081</v>
      </c>
    </row>
    <row r="144" spans="1:7" ht="12.75">
      <c r="A144" t="s">
        <v>182</v>
      </c>
      <c r="B144" t="s">
        <v>183</v>
      </c>
      <c r="C144" t="s">
        <v>196</v>
      </c>
      <c r="D144" s="15">
        <v>41598</v>
      </c>
      <c r="E144" s="20">
        <v>0.5416666666666666</v>
      </c>
      <c r="F144" t="s">
        <v>217</v>
      </c>
      <c r="G144" t="s">
        <v>1081</v>
      </c>
    </row>
    <row r="145" spans="1:7" ht="12.75">
      <c r="A145" t="s">
        <v>182</v>
      </c>
      <c r="B145" t="s">
        <v>183</v>
      </c>
      <c r="C145" t="s">
        <v>196</v>
      </c>
      <c r="D145" s="15">
        <v>41598</v>
      </c>
      <c r="E145" s="20">
        <v>0.5416666666666666</v>
      </c>
      <c r="F145" t="s">
        <v>190</v>
      </c>
      <c r="G145" t="s">
        <v>1081</v>
      </c>
    </row>
    <row r="146" spans="1:7" ht="12.75">
      <c r="A146" t="s">
        <v>186</v>
      </c>
      <c r="B146" t="s">
        <v>187</v>
      </c>
      <c r="C146" t="s">
        <v>188</v>
      </c>
      <c r="D146" s="15">
        <v>41602</v>
      </c>
      <c r="E146" s="20">
        <v>0.5416666666666666</v>
      </c>
      <c r="F146" t="s">
        <v>223</v>
      </c>
      <c r="G146" t="s">
        <v>1080</v>
      </c>
    </row>
    <row r="147" spans="1:7" ht="12.75">
      <c r="A147" t="s">
        <v>191</v>
      </c>
      <c r="B147" t="s">
        <v>192</v>
      </c>
      <c r="C147" t="s">
        <v>152</v>
      </c>
      <c r="D147" s="15">
        <v>41599</v>
      </c>
      <c r="E147" s="20">
        <v>0.5416666666666666</v>
      </c>
      <c r="F147" t="s">
        <v>185</v>
      </c>
      <c r="G147" t="s">
        <v>1081</v>
      </c>
    </row>
    <row r="148" spans="1:7" ht="12.75">
      <c r="A148" t="s">
        <v>191</v>
      </c>
      <c r="B148" t="s">
        <v>192</v>
      </c>
      <c r="C148" t="s">
        <v>152</v>
      </c>
      <c r="D148" s="15">
        <v>41599</v>
      </c>
      <c r="E148" s="20">
        <v>0.5416666666666666</v>
      </c>
      <c r="F148" t="s">
        <v>164</v>
      </c>
      <c r="G148" t="s">
        <v>1081</v>
      </c>
    </row>
    <row r="149" spans="1:7" ht="12.75">
      <c r="A149" t="s">
        <v>272</v>
      </c>
      <c r="B149" t="s">
        <v>273</v>
      </c>
      <c r="C149" t="s">
        <v>274</v>
      </c>
      <c r="D149" s="15">
        <v>41597</v>
      </c>
      <c r="E149" s="20">
        <v>0.5416666666666666</v>
      </c>
      <c r="F149" t="s">
        <v>222</v>
      </c>
      <c r="G149" t="s">
        <v>1081</v>
      </c>
    </row>
    <row r="150" spans="1:7" ht="12.75">
      <c r="A150" t="s">
        <v>272</v>
      </c>
      <c r="B150" t="s">
        <v>273</v>
      </c>
      <c r="C150" t="s">
        <v>274</v>
      </c>
      <c r="D150" s="15">
        <v>41597</v>
      </c>
      <c r="E150" s="20">
        <v>0.5416666666666666</v>
      </c>
      <c r="F150" t="s">
        <v>140</v>
      </c>
      <c r="G150" t="s">
        <v>1081</v>
      </c>
    </row>
    <row r="151" spans="1:7" ht="12.75">
      <c r="A151" t="s">
        <v>277</v>
      </c>
      <c r="B151" t="s">
        <v>278</v>
      </c>
      <c r="C151" t="s">
        <v>196</v>
      </c>
      <c r="D151" s="15">
        <v>41601</v>
      </c>
      <c r="E151" s="20">
        <v>0.5416666666666666</v>
      </c>
      <c r="F151" t="s">
        <v>134</v>
      </c>
      <c r="G151" t="s">
        <v>1080</v>
      </c>
    </row>
    <row r="152" spans="1:7" ht="12.75">
      <c r="A152" t="s">
        <v>279</v>
      </c>
      <c r="B152" t="s">
        <v>280</v>
      </c>
      <c r="C152" t="s">
        <v>200</v>
      </c>
      <c r="D152" s="15">
        <v>41596</v>
      </c>
      <c r="E152" s="20">
        <v>0.7083333333333334</v>
      </c>
      <c r="F152" t="s">
        <v>165</v>
      </c>
      <c r="G152" t="s">
        <v>1081</v>
      </c>
    </row>
    <row r="153" spans="1:7" ht="12.75">
      <c r="A153" t="s">
        <v>281</v>
      </c>
      <c r="B153" t="s">
        <v>282</v>
      </c>
      <c r="C153" t="s">
        <v>209</v>
      </c>
      <c r="D153" t="s">
        <v>210</v>
      </c>
      <c r="E153" t="s">
        <v>210</v>
      </c>
      <c r="F153" t="s">
        <v>210</v>
      </c>
      <c r="G153" t="s">
        <v>1080</v>
      </c>
    </row>
    <row r="154" spans="1:7" ht="12.75">
      <c r="A154" t="s">
        <v>201</v>
      </c>
      <c r="B154" t="s">
        <v>202</v>
      </c>
      <c r="C154" t="s">
        <v>203</v>
      </c>
      <c r="D154" s="15">
        <v>41597</v>
      </c>
      <c r="E154" s="20">
        <v>0.625</v>
      </c>
      <c r="F154" t="s">
        <v>174</v>
      </c>
      <c r="G154" t="s">
        <v>1081</v>
      </c>
    </row>
    <row r="155" spans="1:7" ht="12.75">
      <c r="A155" t="s">
        <v>205</v>
      </c>
      <c r="B155" t="s">
        <v>206</v>
      </c>
      <c r="C155" t="s">
        <v>184</v>
      </c>
      <c r="D155" s="15">
        <v>41599</v>
      </c>
      <c r="E155" s="20">
        <v>0.4583333333333333</v>
      </c>
      <c r="F155" t="s">
        <v>271</v>
      </c>
      <c r="G155" t="s">
        <v>1081</v>
      </c>
    </row>
    <row r="156" spans="1:7" ht="12.75">
      <c r="A156" t="s">
        <v>283</v>
      </c>
      <c r="B156" t="s">
        <v>310</v>
      </c>
      <c r="C156" t="s">
        <v>152</v>
      </c>
      <c r="D156" t="s">
        <v>210</v>
      </c>
      <c r="E156" t="s">
        <v>210</v>
      </c>
      <c r="F156" t="s">
        <v>210</v>
      </c>
      <c r="G156" t="s">
        <v>1080</v>
      </c>
    </row>
    <row r="157" spans="1:7" ht="12.75">
      <c r="A157" t="s">
        <v>211</v>
      </c>
      <c r="B157" t="s">
        <v>311</v>
      </c>
      <c r="C157" t="s">
        <v>152</v>
      </c>
      <c r="D157" t="s">
        <v>210</v>
      </c>
      <c r="E157" t="s">
        <v>210</v>
      </c>
      <c r="F157" t="s">
        <v>210</v>
      </c>
      <c r="G157" t="s">
        <v>1080</v>
      </c>
    </row>
    <row r="158" spans="1:7" ht="12.75">
      <c r="A158" t="s">
        <v>214</v>
      </c>
      <c r="B158" t="s">
        <v>312</v>
      </c>
      <c r="C158" t="s">
        <v>216</v>
      </c>
      <c r="D158" t="s">
        <v>210</v>
      </c>
      <c r="E158" t="s">
        <v>210</v>
      </c>
      <c r="F158" t="s">
        <v>210</v>
      </c>
      <c r="G158" t="s">
        <v>1080</v>
      </c>
    </row>
    <row r="159" spans="1:7" ht="12.75">
      <c r="A159" t="s">
        <v>286</v>
      </c>
      <c r="B159" t="s">
        <v>287</v>
      </c>
      <c r="C159" t="s">
        <v>143</v>
      </c>
      <c r="D159" t="s">
        <v>210</v>
      </c>
      <c r="E159" t="s">
        <v>210</v>
      </c>
      <c r="F159" t="s">
        <v>210</v>
      </c>
      <c r="G159" t="s">
        <v>1080</v>
      </c>
    </row>
    <row r="160" spans="1:7" ht="12.75">
      <c r="A160" t="s">
        <v>288</v>
      </c>
      <c r="B160" t="s">
        <v>313</v>
      </c>
      <c r="C160" t="s">
        <v>209</v>
      </c>
      <c r="D160" t="s">
        <v>210</v>
      </c>
      <c r="E160" t="s">
        <v>210</v>
      </c>
      <c r="F160" t="s">
        <v>210</v>
      </c>
      <c r="G160" t="s">
        <v>1080</v>
      </c>
    </row>
    <row r="161" spans="1:7" ht="12.75">
      <c r="A161" t="s">
        <v>290</v>
      </c>
      <c r="B161" t="s">
        <v>314</v>
      </c>
      <c r="C161" t="s">
        <v>292</v>
      </c>
      <c r="D161" t="s">
        <v>210</v>
      </c>
      <c r="E161" t="s">
        <v>210</v>
      </c>
      <c r="F161" t="s">
        <v>210</v>
      </c>
      <c r="G161" t="s">
        <v>1080</v>
      </c>
    </row>
    <row r="162" spans="1:7" ht="12.75">
      <c r="A162" t="s">
        <v>293</v>
      </c>
      <c r="B162" t="s">
        <v>315</v>
      </c>
      <c r="C162" t="s">
        <v>200</v>
      </c>
      <c r="D162" t="s">
        <v>210</v>
      </c>
      <c r="E162" t="s">
        <v>210</v>
      </c>
      <c r="F162" t="s">
        <v>210</v>
      </c>
      <c r="G162" t="s">
        <v>1080</v>
      </c>
    </row>
    <row r="163" spans="1:7" ht="12.75">
      <c r="A163" t="s">
        <v>295</v>
      </c>
      <c r="B163" t="s">
        <v>316</v>
      </c>
      <c r="C163" t="s">
        <v>292</v>
      </c>
      <c r="D163" t="s">
        <v>210</v>
      </c>
      <c r="E163" t="s">
        <v>210</v>
      </c>
      <c r="F163" t="s">
        <v>210</v>
      </c>
      <c r="G163" t="s">
        <v>1080</v>
      </c>
    </row>
    <row r="164" spans="1:7" ht="12.75">
      <c r="A164" t="s">
        <v>297</v>
      </c>
      <c r="B164" t="s">
        <v>298</v>
      </c>
      <c r="C164" t="s">
        <v>209</v>
      </c>
      <c r="D164" t="s">
        <v>210</v>
      </c>
      <c r="E164" t="s">
        <v>210</v>
      </c>
      <c r="F164" t="s">
        <v>210</v>
      </c>
      <c r="G164" t="s">
        <v>1080</v>
      </c>
    </row>
    <row r="165" spans="1:7" ht="12.75">
      <c r="A165" t="s">
        <v>299</v>
      </c>
      <c r="B165" t="s">
        <v>317</v>
      </c>
      <c r="C165" t="s">
        <v>301</v>
      </c>
      <c r="D165" t="s">
        <v>210</v>
      </c>
      <c r="E165" t="s">
        <v>210</v>
      </c>
      <c r="F165" t="s">
        <v>210</v>
      </c>
      <c r="G165" t="s">
        <v>1080</v>
      </c>
    </row>
    <row r="166" spans="1:7" ht="12.75">
      <c r="A166" t="s">
        <v>238</v>
      </c>
      <c r="B166" t="s">
        <v>320</v>
      </c>
      <c r="C166" t="s">
        <v>321</v>
      </c>
      <c r="D166" s="15">
        <v>41595</v>
      </c>
      <c r="E166" s="20">
        <v>0.6041666666666666</v>
      </c>
      <c r="F166" t="s">
        <v>224</v>
      </c>
      <c r="G166" t="s">
        <v>1080</v>
      </c>
    </row>
    <row r="167" spans="1:7" ht="12.75">
      <c r="A167" t="s">
        <v>240</v>
      </c>
      <c r="B167" t="s">
        <v>322</v>
      </c>
      <c r="C167" t="s">
        <v>209</v>
      </c>
      <c r="D167" t="s">
        <v>210</v>
      </c>
      <c r="E167" t="s">
        <v>210</v>
      </c>
      <c r="F167" t="s">
        <v>210</v>
      </c>
      <c r="G167" t="s">
        <v>1080</v>
      </c>
    </row>
    <row r="168" spans="1:7" ht="12.75">
      <c r="A168" t="s">
        <v>243</v>
      </c>
      <c r="B168" t="s">
        <v>323</v>
      </c>
      <c r="C168" t="s">
        <v>209</v>
      </c>
      <c r="D168" s="15">
        <v>41599</v>
      </c>
      <c r="E168" s="20">
        <v>0.625</v>
      </c>
      <c r="F168" t="s">
        <v>305</v>
      </c>
      <c r="G168" t="s">
        <v>1081</v>
      </c>
    </row>
    <row r="169" spans="1:7" ht="12.75">
      <c r="A169" t="s">
        <v>243</v>
      </c>
      <c r="B169" t="s">
        <v>323</v>
      </c>
      <c r="C169" t="s">
        <v>209</v>
      </c>
      <c r="D169" s="15">
        <v>41599</v>
      </c>
      <c r="E169" s="20">
        <v>0.625</v>
      </c>
      <c r="F169" t="s">
        <v>140</v>
      </c>
      <c r="G169" t="s">
        <v>1081</v>
      </c>
    </row>
    <row r="170" spans="1:7" ht="12.75">
      <c r="A170" t="s">
        <v>243</v>
      </c>
      <c r="B170" t="s">
        <v>323</v>
      </c>
      <c r="C170" t="s">
        <v>209</v>
      </c>
      <c r="D170" s="15">
        <v>41599</v>
      </c>
      <c r="E170" s="20">
        <v>0.625</v>
      </c>
      <c r="F170" t="s">
        <v>222</v>
      </c>
      <c r="G170" t="s">
        <v>1081</v>
      </c>
    </row>
    <row r="171" spans="1:7" ht="12.75">
      <c r="A171" t="s">
        <v>243</v>
      </c>
      <c r="B171" t="s">
        <v>323</v>
      </c>
      <c r="C171" t="s">
        <v>209</v>
      </c>
      <c r="D171" s="15">
        <v>41599</v>
      </c>
      <c r="E171" s="20">
        <v>0.625</v>
      </c>
      <c r="F171" t="s">
        <v>221</v>
      </c>
      <c r="G171" t="s">
        <v>1081</v>
      </c>
    </row>
    <row r="172" spans="1:7" ht="12.75">
      <c r="A172" t="s">
        <v>324</v>
      </c>
      <c r="B172" t="s">
        <v>325</v>
      </c>
      <c r="C172" t="s">
        <v>148</v>
      </c>
      <c r="D172" s="15">
        <v>41597</v>
      </c>
      <c r="E172" s="20">
        <v>0.4583333333333333</v>
      </c>
      <c r="F172" t="s">
        <v>165</v>
      </c>
      <c r="G172" t="s">
        <v>1081</v>
      </c>
    </row>
    <row r="173" spans="1:7" ht="12.75">
      <c r="A173" t="s">
        <v>324</v>
      </c>
      <c r="B173" t="s">
        <v>325</v>
      </c>
      <c r="C173" t="s">
        <v>148</v>
      </c>
      <c r="D173" s="15">
        <v>41597</v>
      </c>
      <c r="E173" s="20">
        <v>0.4583333333333333</v>
      </c>
      <c r="F173" t="s">
        <v>164</v>
      </c>
      <c r="G173" t="s">
        <v>1081</v>
      </c>
    </row>
    <row r="174" spans="1:7" ht="12.75">
      <c r="A174" t="s">
        <v>324</v>
      </c>
      <c r="B174" t="s">
        <v>325</v>
      </c>
      <c r="C174" t="s">
        <v>148</v>
      </c>
      <c r="D174" s="15">
        <v>41597</v>
      </c>
      <c r="E174" s="20">
        <v>0.4583333333333333</v>
      </c>
      <c r="F174" t="s">
        <v>185</v>
      </c>
      <c r="G174" t="s">
        <v>1081</v>
      </c>
    </row>
    <row r="175" spans="1:7" ht="12.75">
      <c r="A175" t="s">
        <v>248</v>
      </c>
      <c r="B175" t="s">
        <v>326</v>
      </c>
      <c r="C175" t="s">
        <v>250</v>
      </c>
      <c r="D175" s="15">
        <v>41598</v>
      </c>
      <c r="E175" s="20">
        <v>0.375</v>
      </c>
      <c r="F175" t="s">
        <v>231</v>
      </c>
      <c r="G175" t="s">
        <v>1081</v>
      </c>
    </row>
    <row r="176" spans="1:7" ht="12.75">
      <c r="A176" t="s">
        <v>248</v>
      </c>
      <c r="B176" t="s">
        <v>326</v>
      </c>
      <c r="C176" t="s">
        <v>250</v>
      </c>
      <c r="D176" s="15">
        <v>41598</v>
      </c>
      <c r="E176" s="20">
        <v>0.375</v>
      </c>
      <c r="F176" t="s">
        <v>217</v>
      </c>
      <c r="G176" t="s">
        <v>1081</v>
      </c>
    </row>
    <row r="177" spans="1:7" ht="12.75">
      <c r="A177" t="s">
        <v>248</v>
      </c>
      <c r="B177" t="s">
        <v>326</v>
      </c>
      <c r="C177" t="s">
        <v>250</v>
      </c>
      <c r="D177" s="15">
        <v>41598</v>
      </c>
      <c r="E177" s="20">
        <v>0.375</v>
      </c>
      <c r="F177" t="s">
        <v>189</v>
      </c>
      <c r="G177" t="s">
        <v>1081</v>
      </c>
    </row>
    <row r="178" spans="1:7" ht="12.75">
      <c r="A178" t="s">
        <v>251</v>
      </c>
      <c r="B178" t="s">
        <v>252</v>
      </c>
      <c r="C178" t="s">
        <v>253</v>
      </c>
      <c r="D178" t="s">
        <v>210</v>
      </c>
      <c r="E178" t="s">
        <v>210</v>
      </c>
      <c r="F178" t="s">
        <v>210</v>
      </c>
      <c r="G178" t="s">
        <v>1080</v>
      </c>
    </row>
    <row r="179" spans="1:7" ht="12.75">
      <c r="A179" t="s">
        <v>254</v>
      </c>
      <c r="B179" t="s">
        <v>327</v>
      </c>
      <c r="C179" t="s">
        <v>139</v>
      </c>
      <c r="D179" s="15">
        <v>41600</v>
      </c>
      <c r="E179" s="20">
        <v>0.375</v>
      </c>
      <c r="F179" t="s">
        <v>175</v>
      </c>
      <c r="G179" t="s">
        <v>1081</v>
      </c>
    </row>
    <row r="180" spans="1:7" ht="12.75">
      <c r="A180" t="s">
        <v>254</v>
      </c>
      <c r="B180" t="s">
        <v>327</v>
      </c>
      <c r="C180" t="s">
        <v>139</v>
      </c>
      <c r="D180" s="15">
        <v>41600</v>
      </c>
      <c r="E180" s="20">
        <v>0.375</v>
      </c>
      <c r="F180" t="s">
        <v>271</v>
      </c>
      <c r="G180" t="s">
        <v>1081</v>
      </c>
    </row>
    <row r="181" spans="1:7" ht="12.75">
      <c r="A181" t="s">
        <v>254</v>
      </c>
      <c r="B181" t="s">
        <v>327</v>
      </c>
      <c r="C181" t="s">
        <v>139</v>
      </c>
      <c r="D181" s="15">
        <v>41600</v>
      </c>
      <c r="E181" s="20">
        <v>0.375</v>
      </c>
      <c r="F181" t="s">
        <v>232</v>
      </c>
      <c r="G181" t="s">
        <v>1081</v>
      </c>
    </row>
    <row r="182" spans="1:7" ht="12.75">
      <c r="A182" t="s">
        <v>256</v>
      </c>
      <c r="B182" t="s">
        <v>328</v>
      </c>
      <c r="C182" t="s">
        <v>258</v>
      </c>
      <c r="D182" s="15">
        <v>41596</v>
      </c>
      <c r="E182" s="20">
        <v>0.375</v>
      </c>
      <c r="F182" t="s">
        <v>140</v>
      </c>
      <c r="G182" t="s">
        <v>1081</v>
      </c>
    </row>
    <row r="183" spans="1:7" ht="12.75">
      <c r="A183" t="s">
        <v>256</v>
      </c>
      <c r="B183" t="s">
        <v>328</v>
      </c>
      <c r="C183" t="s">
        <v>258</v>
      </c>
      <c r="D183" s="15">
        <v>41596</v>
      </c>
      <c r="E183" s="20">
        <v>0.375</v>
      </c>
      <c r="F183" t="s">
        <v>144</v>
      </c>
      <c r="G183" t="s">
        <v>1081</v>
      </c>
    </row>
    <row r="184" spans="1:7" ht="12.75">
      <c r="A184" t="s">
        <v>256</v>
      </c>
      <c r="B184" t="s">
        <v>328</v>
      </c>
      <c r="C184" t="s">
        <v>258</v>
      </c>
      <c r="D184" s="15">
        <v>41596</v>
      </c>
      <c r="E184" s="20">
        <v>0.375</v>
      </c>
      <c r="F184" t="s">
        <v>149</v>
      </c>
      <c r="G184" t="s">
        <v>1081</v>
      </c>
    </row>
    <row r="185" spans="1:7" ht="12.75">
      <c r="A185" t="s">
        <v>256</v>
      </c>
      <c r="B185" t="s">
        <v>328</v>
      </c>
      <c r="C185" t="s">
        <v>258</v>
      </c>
      <c r="D185" s="15">
        <v>41596</v>
      </c>
      <c r="E185" s="20">
        <v>0.375</v>
      </c>
      <c r="F185" t="s">
        <v>222</v>
      </c>
      <c r="G185" t="s">
        <v>1081</v>
      </c>
    </row>
    <row r="186" spans="1:7" ht="12.75">
      <c r="A186" t="s">
        <v>259</v>
      </c>
      <c r="B186" t="s">
        <v>329</v>
      </c>
      <c r="C186" t="s">
        <v>261</v>
      </c>
      <c r="D186" s="15">
        <v>41594</v>
      </c>
      <c r="E186" s="20">
        <v>0.5833333333333334</v>
      </c>
      <c r="F186" t="s">
        <v>225</v>
      </c>
      <c r="G186" t="s">
        <v>1080</v>
      </c>
    </row>
    <row r="187" spans="1:7" ht="12.75">
      <c r="A187" t="s">
        <v>330</v>
      </c>
      <c r="B187" t="s">
        <v>331</v>
      </c>
      <c r="C187" t="s">
        <v>152</v>
      </c>
      <c r="D187" s="15">
        <v>41594</v>
      </c>
      <c r="E187" s="20">
        <v>0.5</v>
      </c>
      <c r="F187" t="s">
        <v>169</v>
      </c>
      <c r="G187" t="s">
        <v>1080</v>
      </c>
    </row>
    <row r="188" spans="1:7" ht="12.75">
      <c r="A188" t="s">
        <v>330</v>
      </c>
      <c r="B188" t="s">
        <v>331</v>
      </c>
      <c r="C188" t="s">
        <v>152</v>
      </c>
      <c r="D188" s="15">
        <v>41594</v>
      </c>
      <c r="E188" s="20">
        <v>0.5</v>
      </c>
      <c r="F188" t="s">
        <v>227</v>
      </c>
      <c r="G188" t="s">
        <v>1080</v>
      </c>
    </row>
    <row r="189" spans="1:7" ht="12.75">
      <c r="A189" t="s">
        <v>262</v>
      </c>
      <c r="B189" t="s">
        <v>307</v>
      </c>
      <c r="C189" t="s">
        <v>188</v>
      </c>
      <c r="D189" t="s">
        <v>210</v>
      </c>
      <c r="E189" t="s">
        <v>210</v>
      </c>
      <c r="F189" t="s">
        <v>210</v>
      </c>
      <c r="G189" t="s">
        <v>1080</v>
      </c>
    </row>
    <row r="190" spans="1:7" ht="12.75">
      <c r="A190" t="s">
        <v>265</v>
      </c>
      <c r="B190" t="s">
        <v>332</v>
      </c>
      <c r="C190" t="s">
        <v>178</v>
      </c>
      <c r="D190" s="15">
        <v>41596</v>
      </c>
      <c r="E190" s="20">
        <v>0.5416666666666666</v>
      </c>
      <c r="F190" t="s">
        <v>309</v>
      </c>
      <c r="G190" t="s">
        <v>1081</v>
      </c>
    </row>
    <row r="191" spans="1:7" ht="12.75">
      <c r="A191" t="s">
        <v>265</v>
      </c>
      <c r="B191" t="s">
        <v>332</v>
      </c>
      <c r="C191" t="s">
        <v>178</v>
      </c>
      <c r="D191" s="15">
        <v>41596</v>
      </c>
      <c r="E191" s="20">
        <v>0.5416666666666666</v>
      </c>
      <c r="F191" t="s">
        <v>204</v>
      </c>
      <c r="G191" t="s">
        <v>1081</v>
      </c>
    </row>
    <row r="192" spans="1:7" ht="12.75">
      <c r="A192" t="s">
        <v>265</v>
      </c>
      <c r="B192" t="s">
        <v>333</v>
      </c>
      <c r="C192" t="s">
        <v>267</v>
      </c>
      <c r="D192" s="15">
        <v>41596</v>
      </c>
      <c r="E192" s="20">
        <v>0.5416666666666666</v>
      </c>
      <c r="F192" t="s">
        <v>185</v>
      </c>
      <c r="G192" t="s">
        <v>1081</v>
      </c>
    </row>
    <row r="193" spans="1:7" ht="12.75">
      <c r="A193" t="s">
        <v>265</v>
      </c>
      <c r="B193" t="s">
        <v>333</v>
      </c>
      <c r="C193" t="s">
        <v>267</v>
      </c>
      <c r="D193" s="15">
        <v>41596</v>
      </c>
      <c r="E193" s="20">
        <v>0.5416666666666666</v>
      </c>
      <c r="F193" t="s">
        <v>164</v>
      </c>
      <c r="G193" t="s">
        <v>1081</v>
      </c>
    </row>
    <row r="194" spans="1:7" ht="12.75">
      <c r="A194" t="s">
        <v>268</v>
      </c>
      <c r="B194" t="s">
        <v>334</v>
      </c>
      <c r="C194" t="s">
        <v>308</v>
      </c>
      <c r="D194" s="15">
        <v>41600</v>
      </c>
      <c r="E194" s="20">
        <v>0.5416666666666666</v>
      </c>
      <c r="F194" t="s">
        <v>335</v>
      </c>
      <c r="G194" t="s">
        <v>1081</v>
      </c>
    </row>
    <row r="195" spans="1:7" ht="12.75">
      <c r="A195" t="s">
        <v>268</v>
      </c>
      <c r="B195" t="s">
        <v>334</v>
      </c>
      <c r="C195" t="s">
        <v>308</v>
      </c>
      <c r="D195" s="15">
        <v>41600</v>
      </c>
      <c r="E195" s="20">
        <v>0.5416666666666666</v>
      </c>
      <c r="F195" t="s">
        <v>336</v>
      </c>
      <c r="G195" t="s">
        <v>1081</v>
      </c>
    </row>
    <row r="196" spans="1:7" ht="12.75">
      <c r="A196" t="s">
        <v>268</v>
      </c>
      <c r="B196" t="s">
        <v>337</v>
      </c>
      <c r="C196" t="s">
        <v>270</v>
      </c>
      <c r="D196" s="15">
        <v>41600</v>
      </c>
      <c r="E196" s="20">
        <v>0.5416666666666666</v>
      </c>
      <c r="F196" t="s">
        <v>175</v>
      </c>
      <c r="G196" t="s">
        <v>1081</v>
      </c>
    </row>
    <row r="197" spans="1:7" ht="12.75">
      <c r="A197" t="s">
        <v>268</v>
      </c>
      <c r="B197" t="s">
        <v>337</v>
      </c>
      <c r="C197" t="s">
        <v>270</v>
      </c>
      <c r="D197" s="15">
        <v>41600</v>
      </c>
      <c r="E197" s="20">
        <v>0.5416666666666666</v>
      </c>
      <c r="F197" t="s">
        <v>174</v>
      </c>
      <c r="G197" t="s">
        <v>1081</v>
      </c>
    </row>
    <row r="198" spans="1:7" ht="12.75">
      <c r="A198" t="s">
        <v>338</v>
      </c>
      <c r="B198" t="s">
        <v>339</v>
      </c>
      <c r="C198" t="s">
        <v>196</v>
      </c>
      <c r="D198" s="15">
        <v>41598</v>
      </c>
      <c r="E198" s="20">
        <v>0.5416666666666666</v>
      </c>
      <c r="F198" t="s">
        <v>213</v>
      </c>
      <c r="G198" t="s">
        <v>1081</v>
      </c>
    </row>
    <row r="199" spans="1:7" ht="12.75">
      <c r="A199" t="s">
        <v>338</v>
      </c>
      <c r="B199" t="s">
        <v>339</v>
      </c>
      <c r="C199" t="s">
        <v>196</v>
      </c>
      <c r="D199" s="15">
        <v>41598</v>
      </c>
      <c r="E199" s="20">
        <v>0.5416666666666666</v>
      </c>
      <c r="F199" t="s">
        <v>230</v>
      </c>
      <c r="G199" t="s">
        <v>1081</v>
      </c>
    </row>
    <row r="200" spans="1:7" ht="12.75">
      <c r="A200" t="s">
        <v>338</v>
      </c>
      <c r="B200" t="s">
        <v>339</v>
      </c>
      <c r="C200" t="s">
        <v>196</v>
      </c>
      <c r="D200" s="15">
        <v>41598</v>
      </c>
      <c r="E200" s="20">
        <v>0.5416666666666666</v>
      </c>
      <c r="F200" t="s">
        <v>189</v>
      </c>
      <c r="G200" t="s">
        <v>1081</v>
      </c>
    </row>
    <row r="201" spans="1:7" ht="12.75">
      <c r="A201" t="s">
        <v>340</v>
      </c>
      <c r="B201" t="s">
        <v>341</v>
      </c>
      <c r="C201" t="s">
        <v>188</v>
      </c>
      <c r="D201" s="15">
        <v>41602</v>
      </c>
      <c r="E201" s="20">
        <v>0.5416666666666666</v>
      </c>
      <c r="F201" t="s">
        <v>185</v>
      </c>
      <c r="G201" t="s">
        <v>1080</v>
      </c>
    </row>
    <row r="202" spans="1:7" ht="12.75">
      <c r="A202" t="s">
        <v>340</v>
      </c>
      <c r="B202" t="s">
        <v>341</v>
      </c>
      <c r="C202" t="s">
        <v>188</v>
      </c>
      <c r="D202" s="15">
        <v>41602</v>
      </c>
      <c r="E202" s="20">
        <v>0.5416666666666666</v>
      </c>
      <c r="F202" t="s">
        <v>217</v>
      </c>
      <c r="G202" t="s">
        <v>1080</v>
      </c>
    </row>
    <row r="203" spans="1:7" ht="12.75">
      <c r="A203" t="s">
        <v>340</v>
      </c>
      <c r="B203" t="s">
        <v>341</v>
      </c>
      <c r="C203" t="s">
        <v>188</v>
      </c>
      <c r="D203" s="15">
        <v>41602</v>
      </c>
      <c r="E203" s="20">
        <v>0.5416666666666666</v>
      </c>
      <c r="F203" t="s">
        <v>164</v>
      </c>
      <c r="G203" t="s">
        <v>1080</v>
      </c>
    </row>
    <row r="204" spans="1:7" ht="12.75">
      <c r="A204" t="s">
        <v>272</v>
      </c>
      <c r="B204" t="s">
        <v>342</v>
      </c>
      <c r="C204" t="s">
        <v>274</v>
      </c>
      <c r="D204" s="15">
        <v>41597</v>
      </c>
      <c r="E204" s="20">
        <v>0.5416666666666666</v>
      </c>
      <c r="F204" t="s">
        <v>136</v>
      </c>
      <c r="G204" t="s">
        <v>1081</v>
      </c>
    </row>
    <row r="205" spans="1:7" ht="12.75">
      <c r="A205" t="s">
        <v>272</v>
      </c>
      <c r="B205" t="s">
        <v>342</v>
      </c>
      <c r="C205" t="s">
        <v>274</v>
      </c>
      <c r="D205" s="15">
        <v>41597</v>
      </c>
      <c r="E205" s="20">
        <v>0.5416666666666666</v>
      </c>
      <c r="F205" t="s">
        <v>197</v>
      </c>
      <c r="G205" t="s">
        <v>1081</v>
      </c>
    </row>
    <row r="206" spans="1:7" ht="12.75">
      <c r="A206" t="s">
        <v>272</v>
      </c>
      <c r="B206" t="s">
        <v>342</v>
      </c>
      <c r="C206" t="s">
        <v>274</v>
      </c>
      <c r="D206" s="15">
        <v>41597</v>
      </c>
      <c r="E206" s="20">
        <v>0.5416666666666666</v>
      </c>
      <c r="F206" t="s">
        <v>134</v>
      </c>
      <c r="G206" t="s">
        <v>1081</v>
      </c>
    </row>
    <row r="207" spans="1:7" ht="12.75">
      <c r="A207" t="s">
        <v>275</v>
      </c>
      <c r="B207" t="s">
        <v>343</v>
      </c>
      <c r="C207" t="s">
        <v>203</v>
      </c>
      <c r="D207" t="s">
        <v>210</v>
      </c>
      <c r="E207" t="s">
        <v>210</v>
      </c>
      <c r="F207" t="s">
        <v>210</v>
      </c>
      <c r="G207" t="s">
        <v>1080</v>
      </c>
    </row>
    <row r="208" spans="1:7" ht="12.75">
      <c r="A208" t="s">
        <v>344</v>
      </c>
      <c r="B208" t="s">
        <v>345</v>
      </c>
      <c r="C208" t="s">
        <v>152</v>
      </c>
      <c r="D208" s="15">
        <v>41599</v>
      </c>
      <c r="E208" s="20">
        <v>0.5416666666666666</v>
      </c>
      <c r="F208" t="s">
        <v>213</v>
      </c>
      <c r="G208" t="s">
        <v>1081</v>
      </c>
    </row>
    <row r="209" spans="1:7" ht="12.75">
      <c r="A209" t="s">
        <v>344</v>
      </c>
      <c r="B209" t="s">
        <v>345</v>
      </c>
      <c r="C209" t="s">
        <v>152</v>
      </c>
      <c r="D209" s="15">
        <v>41599</v>
      </c>
      <c r="E209" s="20">
        <v>0.5416666666666666</v>
      </c>
      <c r="F209" t="s">
        <v>230</v>
      </c>
      <c r="G209" t="s">
        <v>1081</v>
      </c>
    </row>
    <row r="210" spans="1:7" ht="12.75">
      <c r="A210" t="s">
        <v>346</v>
      </c>
      <c r="B210" t="s">
        <v>347</v>
      </c>
      <c r="C210" t="s">
        <v>203</v>
      </c>
      <c r="D210" s="15">
        <v>41596</v>
      </c>
      <c r="E210" s="20">
        <v>0.7916666666666666</v>
      </c>
      <c r="F210" t="s">
        <v>242</v>
      </c>
      <c r="G210" t="s">
        <v>1081</v>
      </c>
    </row>
    <row r="211" spans="1:7" ht="12.75">
      <c r="A211" t="s">
        <v>277</v>
      </c>
      <c r="B211" t="s">
        <v>348</v>
      </c>
      <c r="C211" t="s">
        <v>196</v>
      </c>
      <c r="D211" s="15">
        <v>41601</v>
      </c>
      <c r="E211" s="20">
        <v>0.5416666666666666</v>
      </c>
      <c r="F211" t="s">
        <v>247</v>
      </c>
      <c r="G211" t="s">
        <v>1080</v>
      </c>
    </row>
    <row r="212" spans="1:7" ht="12.75">
      <c r="A212" t="s">
        <v>279</v>
      </c>
      <c r="B212" t="s">
        <v>349</v>
      </c>
      <c r="C212" t="s">
        <v>200</v>
      </c>
      <c r="D212" s="15">
        <v>41596</v>
      </c>
      <c r="E212" s="20">
        <v>0.7083333333333334</v>
      </c>
      <c r="F212" t="s">
        <v>228</v>
      </c>
      <c r="G212" t="s">
        <v>1081</v>
      </c>
    </row>
    <row r="213" spans="1:7" ht="12.75">
      <c r="A213" t="s">
        <v>350</v>
      </c>
      <c r="B213" t="s">
        <v>351</v>
      </c>
      <c r="C213" t="s">
        <v>203</v>
      </c>
      <c r="D213" s="15">
        <v>41597</v>
      </c>
      <c r="E213" s="20">
        <v>0.625</v>
      </c>
      <c r="F213" t="s">
        <v>309</v>
      </c>
      <c r="G213" t="s">
        <v>1081</v>
      </c>
    </row>
    <row r="214" spans="1:7" ht="12.75">
      <c r="A214" t="s">
        <v>352</v>
      </c>
      <c r="B214" t="s">
        <v>353</v>
      </c>
      <c r="C214" t="s">
        <v>184</v>
      </c>
      <c r="D214" s="15">
        <v>41599</v>
      </c>
      <c r="E214" s="20">
        <v>0.4583333333333333</v>
      </c>
      <c r="F214" t="s">
        <v>174</v>
      </c>
      <c r="G214" t="s">
        <v>1081</v>
      </c>
    </row>
    <row r="215" spans="1:7" ht="12.75">
      <c r="A215" t="s">
        <v>354</v>
      </c>
      <c r="B215" t="s">
        <v>355</v>
      </c>
      <c r="C215" t="s">
        <v>152</v>
      </c>
      <c r="D215" t="s">
        <v>210</v>
      </c>
      <c r="E215" t="s">
        <v>210</v>
      </c>
      <c r="F215" t="s">
        <v>210</v>
      </c>
      <c r="G215" t="s">
        <v>1080</v>
      </c>
    </row>
    <row r="216" spans="1:7" ht="12.75">
      <c r="A216" t="s">
        <v>281</v>
      </c>
      <c r="B216" t="s">
        <v>282</v>
      </c>
      <c r="C216" t="s">
        <v>209</v>
      </c>
      <c r="D216" t="s">
        <v>210</v>
      </c>
      <c r="E216" t="s">
        <v>210</v>
      </c>
      <c r="F216" t="s">
        <v>210</v>
      </c>
      <c r="G216" t="s">
        <v>1080</v>
      </c>
    </row>
    <row r="217" spans="1:7" ht="12.75">
      <c r="A217" t="s">
        <v>214</v>
      </c>
      <c r="B217" t="s">
        <v>356</v>
      </c>
      <c r="C217" t="s">
        <v>216</v>
      </c>
      <c r="D217" s="15">
        <v>41600</v>
      </c>
      <c r="E217" s="20">
        <v>0.4583333333333333</v>
      </c>
      <c r="F217" t="s">
        <v>231</v>
      </c>
      <c r="G217" t="s">
        <v>1081</v>
      </c>
    </row>
    <row r="218" spans="1:7" ht="12.75">
      <c r="A218" t="s">
        <v>357</v>
      </c>
      <c r="B218" t="s">
        <v>358</v>
      </c>
      <c r="C218" t="s">
        <v>152</v>
      </c>
      <c r="D218" s="15">
        <v>41602</v>
      </c>
      <c r="E218" s="20">
        <v>0.4583333333333333</v>
      </c>
      <c r="F218" t="s">
        <v>223</v>
      </c>
      <c r="G218" t="s">
        <v>1080</v>
      </c>
    </row>
    <row r="219" spans="1:7" ht="12.75">
      <c r="A219" t="s">
        <v>286</v>
      </c>
      <c r="B219" t="s">
        <v>359</v>
      </c>
      <c r="C219" t="s">
        <v>173</v>
      </c>
      <c r="D219" t="s">
        <v>210</v>
      </c>
      <c r="E219" t="s">
        <v>210</v>
      </c>
      <c r="F219" t="s">
        <v>210</v>
      </c>
      <c r="G219" t="s">
        <v>1080</v>
      </c>
    </row>
    <row r="220" spans="1:7" ht="12.75">
      <c r="A220" t="s">
        <v>288</v>
      </c>
      <c r="B220" t="s">
        <v>360</v>
      </c>
      <c r="C220" t="s">
        <v>209</v>
      </c>
      <c r="D220" t="s">
        <v>210</v>
      </c>
      <c r="E220" t="s">
        <v>210</v>
      </c>
      <c r="F220" t="s">
        <v>210</v>
      </c>
      <c r="G220" t="s">
        <v>1080</v>
      </c>
    </row>
    <row r="221" spans="1:7" ht="12.75">
      <c r="A221" t="s">
        <v>290</v>
      </c>
      <c r="B221" t="s">
        <v>361</v>
      </c>
      <c r="C221" t="s">
        <v>292</v>
      </c>
      <c r="D221" t="s">
        <v>210</v>
      </c>
      <c r="E221" t="s">
        <v>210</v>
      </c>
      <c r="F221" t="s">
        <v>210</v>
      </c>
      <c r="G221" t="s">
        <v>1080</v>
      </c>
    </row>
    <row r="222" spans="1:7" ht="12.75">
      <c r="A222" t="s">
        <v>293</v>
      </c>
      <c r="B222" t="s">
        <v>362</v>
      </c>
      <c r="C222" t="s">
        <v>200</v>
      </c>
      <c r="D222" t="s">
        <v>210</v>
      </c>
      <c r="E222" t="s">
        <v>210</v>
      </c>
      <c r="F222" t="s">
        <v>210</v>
      </c>
      <c r="G222" t="s">
        <v>1080</v>
      </c>
    </row>
    <row r="223" spans="1:7" ht="12.75">
      <c r="A223" t="s">
        <v>295</v>
      </c>
      <c r="B223" t="s">
        <v>363</v>
      </c>
      <c r="C223" t="s">
        <v>292</v>
      </c>
      <c r="D223" t="s">
        <v>210</v>
      </c>
      <c r="E223" t="s">
        <v>210</v>
      </c>
      <c r="F223" t="s">
        <v>210</v>
      </c>
      <c r="G223" t="s">
        <v>1080</v>
      </c>
    </row>
    <row r="224" spans="1:7" ht="12.75">
      <c r="A224" t="s">
        <v>297</v>
      </c>
      <c r="B224" t="s">
        <v>298</v>
      </c>
      <c r="C224" t="s">
        <v>209</v>
      </c>
      <c r="D224" t="s">
        <v>210</v>
      </c>
      <c r="E224" t="s">
        <v>210</v>
      </c>
      <c r="F224" t="s">
        <v>210</v>
      </c>
      <c r="G224" t="s">
        <v>1080</v>
      </c>
    </row>
    <row r="225" spans="1:7" ht="12.75">
      <c r="A225" t="s">
        <v>299</v>
      </c>
      <c r="B225" t="s">
        <v>364</v>
      </c>
      <c r="C225" t="s">
        <v>301</v>
      </c>
      <c r="D225" t="s">
        <v>210</v>
      </c>
      <c r="E225" t="s">
        <v>210</v>
      </c>
      <c r="F225" t="s">
        <v>210</v>
      </c>
      <c r="G225" t="s">
        <v>1080</v>
      </c>
    </row>
    <row r="226" spans="1:7" ht="12.75">
      <c r="A226" t="s">
        <v>238</v>
      </c>
      <c r="B226" t="s">
        <v>239</v>
      </c>
      <c r="C226" t="s">
        <v>226</v>
      </c>
      <c r="D226" s="15">
        <v>41595</v>
      </c>
      <c r="E226" s="20">
        <v>0.6041666666666666</v>
      </c>
      <c r="F226" t="s">
        <v>366</v>
      </c>
      <c r="G226" t="s">
        <v>1080</v>
      </c>
    </row>
    <row r="227" spans="1:7" ht="12.75">
      <c r="A227" t="s">
        <v>367</v>
      </c>
      <c r="B227" t="s">
        <v>368</v>
      </c>
      <c r="C227" t="s">
        <v>139</v>
      </c>
      <c r="D227" s="15">
        <v>41600</v>
      </c>
      <c r="E227" s="20">
        <v>0.375</v>
      </c>
      <c r="F227" t="s">
        <v>242</v>
      </c>
      <c r="G227" t="s">
        <v>1081</v>
      </c>
    </row>
    <row r="228" spans="1:7" ht="12.75">
      <c r="A228" t="s">
        <v>367</v>
      </c>
      <c r="B228" t="s">
        <v>368</v>
      </c>
      <c r="C228" t="s">
        <v>139</v>
      </c>
      <c r="D228" s="15">
        <v>41600</v>
      </c>
      <c r="E228" s="20">
        <v>0.375</v>
      </c>
      <c r="F228" t="s">
        <v>231</v>
      </c>
      <c r="G228" t="s">
        <v>1081</v>
      </c>
    </row>
    <row r="229" spans="1:7" ht="12.75">
      <c r="A229" t="s">
        <v>369</v>
      </c>
      <c r="B229" t="s">
        <v>370</v>
      </c>
      <c r="C229" t="s">
        <v>371</v>
      </c>
      <c r="D229" s="15">
        <v>41601</v>
      </c>
      <c r="E229" s="20">
        <v>0.5416666666666666</v>
      </c>
      <c r="F229" t="s">
        <v>135</v>
      </c>
      <c r="G229" t="s">
        <v>1080</v>
      </c>
    </row>
    <row r="230" spans="1:7" ht="12.75">
      <c r="A230" t="s">
        <v>369</v>
      </c>
      <c r="B230" t="s">
        <v>370</v>
      </c>
      <c r="C230" t="s">
        <v>371</v>
      </c>
      <c r="D230" s="15">
        <v>41601</v>
      </c>
      <c r="E230" s="20">
        <v>0.5416666666666666</v>
      </c>
      <c r="F230" t="s">
        <v>140</v>
      </c>
      <c r="G230" t="s">
        <v>1080</v>
      </c>
    </row>
    <row r="231" spans="1:7" ht="12.75">
      <c r="A231" t="s">
        <v>372</v>
      </c>
      <c r="B231" t="s">
        <v>373</v>
      </c>
      <c r="C231" t="s">
        <v>374</v>
      </c>
      <c r="D231" s="15">
        <v>41597</v>
      </c>
      <c r="E231" s="20">
        <v>0.4583333333333333</v>
      </c>
      <c r="F231" t="s">
        <v>271</v>
      </c>
      <c r="G231" t="s">
        <v>1081</v>
      </c>
    </row>
    <row r="232" spans="1:7" ht="12.75">
      <c r="A232" t="s">
        <v>372</v>
      </c>
      <c r="B232" t="s">
        <v>373</v>
      </c>
      <c r="C232" t="s">
        <v>374</v>
      </c>
      <c r="D232" s="15">
        <v>41597</v>
      </c>
      <c r="E232" s="20">
        <v>0.4583333333333333</v>
      </c>
      <c r="F232" t="s">
        <v>232</v>
      </c>
      <c r="G232" t="s">
        <v>1081</v>
      </c>
    </row>
    <row r="233" spans="1:7" ht="12.75">
      <c r="A233" t="s">
        <v>375</v>
      </c>
      <c r="B233" t="s">
        <v>376</v>
      </c>
      <c r="C233" t="s">
        <v>377</v>
      </c>
      <c r="D233" s="15">
        <v>41599</v>
      </c>
      <c r="E233" s="20">
        <v>0.625</v>
      </c>
      <c r="F233" t="s">
        <v>378</v>
      </c>
      <c r="G233" t="s">
        <v>1081</v>
      </c>
    </row>
    <row r="234" spans="1:7" ht="12.75">
      <c r="A234" t="s">
        <v>375</v>
      </c>
      <c r="B234" t="s">
        <v>376</v>
      </c>
      <c r="C234" t="s">
        <v>377</v>
      </c>
      <c r="D234" s="15">
        <v>41599</v>
      </c>
      <c r="E234" s="20">
        <v>0.625</v>
      </c>
      <c r="F234" t="s">
        <v>379</v>
      </c>
      <c r="G234" t="s">
        <v>1081</v>
      </c>
    </row>
    <row r="235" spans="1:7" ht="12.75">
      <c r="A235" t="s">
        <v>248</v>
      </c>
      <c r="B235" t="s">
        <v>249</v>
      </c>
      <c r="C235" t="s">
        <v>380</v>
      </c>
      <c r="D235" s="15">
        <v>41598</v>
      </c>
      <c r="E235" s="20">
        <v>0.4583333333333333</v>
      </c>
      <c r="F235" t="s">
        <v>231</v>
      </c>
      <c r="G235" t="s">
        <v>1081</v>
      </c>
    </row>
    <row r="236" spans="1:7" ht="12.75">
      <c r="A236" t="s">
        <v>248</v>
      </c>
      <c r="B236" t="s">
        <v>249</v>
      </c>
      <c r="C236" t="s">
        <v>380</v>
      </c>
      <c r="D236" s="15">
        <v>41598</v>
      </c>
      <c r="E236" s="20">
        <v>0.4583333333333333</v>
      </c>
      <c r="F236" t="s">
        <v>217</v>
      </c>
      <c r="G236" t="s">
        <v>1081</v>
      </c>
    </row>
    <row r="237" spans="1:7" ht="12.75">
      <c r="A237" t="s">
        <v>256</v>
      </c>
      <c r="B237" t="s">
        <v>257</v>
      </c>
      <c r="C237" t="s">
        <v>381</v>
      </c>
      <c r="D237" s="15">
        <v>41596</v>
      </c>
      <c r="E237" s="20">
        <v>0.4583333333333333</v>
      </c>
      <c r="F237" t="s">
        <v>242</v>
      </c>
      <c r="G237" t="s">
        <v>1081</v>
      </c>
    </row>
    <row r="238" spans="1:7" ht="12.75">
      <c r="A238" t="s">
        <v>256</v>
      </c>
      <c r="B238" t="s">
        <v>257</v>
      </c>
      <c r="C238" t="s">
        <v>381</v>
      </c>
      <c r="D238" s="15">
        <v>41596</v>
      </c>
      <c r="E238" s="20">
        <v>0.4583333333333333</v>
      </c>
      <c r="F238" t="s">
        <v>382</v>
      </c>
      <c r="G238" t="s">
        <v>1081</v>
      </c>
    </row>
    <row r="239" spans="1:7" ht="12.75">
      <c r="A239" t="s">
        <v>256</v>
      </c>
      <c r="B239" t="s">
        <v>257</v>
      </c>
      <c r="C239" t="s">
        <v>381</v>
      </c>
      <c r="D239" s="15">
        <v>41596</v>
      </c>
      <c r="E239" s="20">
        <v>0.4583333333333333</v>
      </c>
      <c r="F239" t="s">
        <v>264</v>
      </c>
      <c r="G239" t="s">
        <v>1081</v>
      </c>
    </row>
    <row r="240" spans="1:7" ht="12.75">
      <c r="A240" t="s">
        <v>259</v>
      </c>
      <c r="B240" t="s">
        <v>260</v>
      </c>
      <c r="C240" t="s">
        <v>261</v>
      </c>
      <c r="D240" s="15">
        <v>41594</v>
      </c>
      <c r="E240" s="20">
        <v>0.5833333333333334</v>
      </c>
      <c r="F240" t="s">
        <v>366</v>
      </c>
      <c r="G240" t="s">
        <v>1080</v>
      </c>
    </row>
    <row r="241" spans="1:7" ht="12.75">
      <c r="A241" t="s">
        <v>330</v>
      </c>
      <c r="B241" t="s">
        <v>383</v>
      </c>
      <c r="C241" t="s">
        <v>384</v>
      </c>
      <c r="D241" s="15">
        <v>41594</v>
      </c>
      <c r="E241" s="20">
        <v>0.5</v>
      </c>
      <c r="F241" t="s">
        <v>385</v>
      </c>
      <c r="G241" t="s">
        <v>1080</v>
      </c>
    </row>
    <row r="242" spans="1:7" ht="12.75">
      <c r="A242" t="s">
        <v>344</v>
      </c>
      <c r="B242" t="s">
        <v>386</v>
      </c>
      <c r="C242" t="s">
        <v>384</v>
      </c>
      <c r="D242" t="s">
        <v>210</v>
      </c>
      <c r="E242" t="s">
        <v>210</v>
      </c>
      <c r="F242" t="s">
        <v>210</v>
      </c>
      <c r="G242" t="s">
        <v>1080</v>
      </c>
    </row>
    <row r="243" spans="1:7" ht="12.75">
      <c r="A243" t="s">
        <v>238</v>
      </c>
      <c r="B243" t="s">
        <v>239</v>
      </c>
      <c r="C243" t="s">
        <v>157</v>
      </c>
      <c r="D243" s="15">
        <v>41595</v>
      </c>
      <c r="E243" s="20">
        <v>0.6041666666666666</v>
      </c>
      <c r="F243" t="s">
        <v>388</v>
      </c>
      <c r="G243" t="s">
        <v>1080</v>
      </c>
    </row>
    <row r="244" spans="1:7" ht="12.75">
      <c r="A244" t="s">
        <v>389</v>
      </c>
      <c r="B244" t="s">
        <v>390</v>
      </c>
      <c r="C244" t="s">
        <v>391</v>
      </c>
      <c r="D244" s="15">
        <v>41595</v>
      </c>
      <c r="E244" s="20">
        <v>0.6875</v>
      </c>
      <c r="F244" t="s">
        <v>392</v>
      </c>
      <c r="G244" t="s">
        <v>1080</v>
      </c>
    </row>
    <row r="245" spans="1:7" ht="12.75">
      <c r="A245" t="s">
        <v>393</v>
      </c>
      <c r="B245" t="s">
        <v>394</v>
      </c>
      <c r="C245" t="s">
        <v>395</v>
      </c>
      <c r="D245" s="15">
        <v>41599</v>
      </c>
      <c r="E245" s="20">
        <v>0.375</v>
      </c>
      <c r="F245" t="s">
        <v>336</v>
      </c>
      <c r="G245" t="s">
        <v>1081</v>
      </c>
    </row>
    <row r="246" spans="1:7" ht="12.75">
      <c r="A246" t="s">
        <v>393</v>
      </c>
      <c r="B246" t="s">
        <v>394</v>
      </c>
      <c r="C246" t="s">
        <v>395</v>
      </c>
      <c r="D246" s="15">
        <v>41599</v>
      </c>
      <c r="E246" s="20">
        <v>0.375</v>
      </c>
      <c r="F246" t="s">
        <v>335</v>
      </c>
      <c r="G246" t="s">
        <v>1081</v>
      </c>
    </row>
    <row r="247" spans="1:7" ht="12.75">
      <c r="A247" t="s">
        <v>396</v>
      </c>
      <c r="B247" t="s">
        <v>376</v>
      </c>
      <c r="C247" t="s">
        <v>391</v>
      </c>
      <c r="D247" s="15">
        <v>41599</v>
      </c>
      <c r="E247" s="20">
        <v>0.5416666666666666</v>
      </c>
      <c r="F247" t="s">
        <v>379</v>
      </c>
      <c r="G247" t="s">
        <v>1081</v>
      </c>
    </row>
    <row r="248" spans="1:7" ht="12.75">
      <c r="A248" t="s">
        <v>396</v>
      </c>
      <c r="B248" t="s">
        <v>376</v>
      </c>
      <c r="C248" t="s">
        <v>391</v>
      </c>
      <c r="D248" s="15">
        <v>41599</v>
      </c>
      <c r="E248" s="20">
        <v>0.5416666666666666</v>
      </c>
      <c r="F248" t="s">
        <v>397</v>
      </c>
      <c r="G248" t="s">
        <v>1081</v>
      </c>
    </row>
    <row r="249" spans="1:7" ht="12.75">
      <c r="A249" t="s">
        <v>248</v>
      </c>
      <c r="B249" t="s">
        <v>249</v>
      </c>
      <c r="C249" t="s">
        <v>162</v>
      </c>
      <c r="D249" s="15">
        <v>41598</v>
      </c>
      <c r="E249" s="20">
        <v>0.4583333333333333</v>
      </c>
      <c r="F249" t="s">
        <v>222</v>
      </c>
      <c r="G249" t="s">
        <v>1081</v>
      </c>
    </row>
    <row r="250" spans="1:7" ht="12.75">
      <c r="A250" t="s">
        <v>248</v>
      </c>
      <c r="B250" t="s">
        <v>249</v>
      </c>
      <c r="C250" t="s">
        <v>162</v>
      </c>
      <c r="D250" s="15">
        <v>41598</v>
      </c>
      <c r="E250" s="20">
        <v>0.4583333333333333</v>
      </c>
      <c r="F250" t="s">
        <v>221</v>
      </c>
      <c r="G250" t="s">
        <v>1081</v>
      </c>
    </row>
    <row r="251" spans="1:7" ht="12.75">
      <c r="A251" t="s">
        <v>254</v>
      </c>
      <c r="B251" t="s">
        <v>255</v>
      </c>
      <c r="C251" t="s">
        <v>398</v>
      </c>
      <c r="D251" s="15">
        <v>41600</v>
      </c>
      <c r="E251" s="20">
        <v>0.625</v>
      </c>
      <c r="F251" t="s">
        <v>135</v>
      </c>
      <c r="G251" t="s">
        <v>1081</v>
      </c>
    </row>
    <row r="252" spans="1:7" ht="12.75">
      <c r="A252" t="s">
        <v>254</v>
      </c>
      <c r="B252" t="s">
        <v>255</v>
      </c>
      <c r="C252" t="s">
        <v>398</v>
      </c>
      <c r="D252" s="15">
        <v>41600</v>
      </c>
      <c r="E252" s="20">
        <v>0.625</v>
      </c>
      <c r="F252" t="s">
        <v>140</v>
      </c>
      <c r="G252" t="s">
        <v>1081</v>
      </c>
    </row>
    <row r="253" spans="1:7" ht="12.75">
      <c r="A253" t="s">
        <v>256</v>
      </c>
      <c r="B253" t="s">
        <v>257</v>
      </c>
      <c r="C253" t="s">
        <v>399</v>
      </c>
      <c r="D253" s="15">
        <v>41596</v>
      </c>
      <c r="E253" s="20">
        <v>0.4583333333333333</v>
      </c>
      <c r="F253" t="s">
        <v>400</v>
      </c>
      <c r="G253" t="s">
        <v>1081</v>
      </c>
    </row>
    <row r="254" spans="1:7" ht="12.75">
      <c r="A254" t="s">
        <v>256</v>
      </c>
      <c r="B254" t="s">
        <v>257</v>
      </c>
      <c r="C254" t="s">
        <v>399</v>
      </c>
      <c r="D254" s="15">
        <v>41596</v>
      </c>
      <c r="E254" s="20">
        <v>0.4583333333333333</v>
      </c>
      <c r="F254" t="s">
        <v>230</v>
      </c>
      <c r="G254" t="s">
        <v>1081</v>
      </c>
    </row>
    <row r="255" spans="1:7" ht="12.75">
      <c r="A255" t="s">
        <v>259</v>
      </c>
      <c r="B255" t="s">
        <v>260</v>
      </c>
      <c r="C255" t="s">
        <v>261</v>
      </c>
      <c r="D255" s="15">
        <v>41594</v>
      </c>
      <c r="E255" s="20">
        <v>0.5833333333333334</v>
      </c>
      <c r="F255" t="s">
        <v>224</v>
      </c>
      <c r="G255" t="s">
        <v>1080</v>
      </c>
    </row>
    <row r="256" spans="1:7" ht="12.75">
      <c r="A256" t="s">
        <v>330</v>
      </c>
      <c r="B256" t="s">
        <v>401</v>
      </c>
      <c r="C256" t="s">
        <v>402</v>
      </c>
      <c r="D256" s="15">
        <v>41594</v>
      </c>
      <c r="E256" s="20">
        <v>0.4166666666666667</v>
      </c>
      <c r="F256" t="s">
        <v>403</v>
      </c>
      <c r="G256" t="s">
        <v>1080</v>
      </c>
    </row>
    <row r="257" spans="1:7" ht="12.75">
      <c r="A257" t="s">
        <v>404</v>
      </c>
      <c r="B257" t="s">
        <v>405</v>
      </c>
      <c r="C257" t="s">
        <v>398</v>
      </c>
      <c r="D257" s="15">
        <v>41600</v>
      </c>
      <c r="E257" s="20">
        <v>0.375</v>
      </c>
      <c r="F257" t="s">
        <v>336</v>
      </c>
      <c r="G257" t="s">
        <v>1081</v>
      </c>
    </row>
    <row r="258" spans="1:7" ht="12.75">
      <c r="A258" t="s">
        <v>406</v>
      </c>
      <c r="B258" t="s">
        <v>407</v>
      </c>
      <c r="C258" t="s">
        <v>398</v>
      </c>
      <c r="D258" s="15">
        <v>41600</v>
      </c>
      <c r="E258" s="20">
        <v>0.4583333333333333</v>
      </c>
      <c r="F258" t="s">
        <v>336</v>
      </c>
      <c r="G258" t="s">
        <v>1081</v>
      </c>
    </row>
    <row r="259" spans="1:7" ht="12.75">
      <c r="A259" t="s">
        <v>408</v>
      </c>
      <c r="B259" t="s">
        <v>409</v>
      </c>
      <c r="C259" t="s">
        <v>410</v>
      </c>
      <c r="D259" s="15">
        <v>41596</v>
      </c>
      <c r="E259" s="20">
        <v>0.625</v>
      </c>
      <c r="F259" t="s">
        <v>336</v>
      </c>
      <c r="G259" t="s">
        <v>1081</v>
      </c>
    </row>
    <row r="260" spans="1:7" ht="12.75">
      <c r="A260" t="s">
        <v>411</v>
      </c>
      <c r="B260" t="s">
        <v>412</v>
      </c>
      <c r="C260" t="s">
        <v>413</v>
      </c>
      <c r="D260" s="15">
        <v>41602</v>
      </c>
      <c r="E260" s="20">
        <v>0.4583333333333333</v>
      </c>
      <c r="F260" t="s">
        <v>174</v>
      </c>
      <c r="G260" t="s">
        <v>1080</v>
      </c>
    </row>
    <row r="261" spans="1:7" ht="12.75">
      <c r="A261" t="s">
        <v>414</v>
      </c>
      <c r="B261" t="s">
        <v>415</v>
      </c>
      <c r="C261" t="s">
        <v>410</v>
      </c>
      <c r="D261" s="15">
        <v>41598</v>
      </c>
      <c r="E261" s="20">
        <v>0.625</v>
      </c>
      <c r="F261" t="s">
        <v>336</v>
      </c>
      <c r="G261" t="s">
        <v>1081</v>
      </c>
    </row>
    <row r="262" spans="1:7" ht="12.75">
      <c r="A262" t="s">
        <v>416</v>
      </c>
      <c r="B262" t="s">
        <v>417</v>
      </c>
      <c r="C262" t="s">
        <v>391</v>
      </c>
      <c r="D262" s="15">
        <v>41599</v>
      </c>
      <c r="E262" s="20">
        <v>0.625</v>
      </c>
      <c r="F262" t="s">
        <v>135</v>
      </c>
      <c r="G262" t="s">
        <v>1081</v>
      </c>
    </row>
    <row r="263" spans="1:7" ht="12.75">
      <c r="A263" t="s">
        <v>272</v>
      </c>
      <c r="B263" t="s">
        <v>273</v>
      </c>
      <c r="C263" t="s">
        <v>274</v>
      </c>
      <c r="D263" s="15">
        <v>41597</v>
      </c>
      <c r="E263" s="20">
        <v>0.5416666666666666</v>
      </c>
      <c r="F263" t="s">
        <v>135</v>
      </c>
      <c r="G263" t="s">
        <v>1081</v>
      </c>
    </row>
    <row r="264" spans="1:7" ht="12.75">
      <c r="A264" t="s">
        <v>344</v>
      </c>
      <c r="B264" t="s">
        <v>418</v>
      </c>
      <c r="C264" t="s">
        <v>419</v>
      </c>
      <c r="D264" s="15">
        <v>41602</v>
      </c>
      <c r="E264" s="20">
        <v>0.625</v>
      </c>
      <c r="F264" t="s">
        <v>336</v>
      </c>
      <c r="G264" t="s">
        <v>1080</v>
      </c>
    </row>
    <row r="265" spans="1:7" ht="12.75">
      <c r="A265" t="s">
        <v>131</v>
      </c>
      <c r="B265" t="s">
        <v>132</v>
      </c>
      <c r="C265" t="s">
        <v>219</v>
      </c>
      <c r="D265" s="15">
        <v>41596</v>
      </c>
      <c r="E265" s="20">
        <v>0.4583333333333333</v>
      </c>
      <c r="F265" t="s">
        <v>213</v>
      </c>
      <c r="G265" t="s">
        <v>1081</v>
      </c>
    </row>
    <row r="266" spans="1:7" ht="12.75">
      <c r="A266" t="s">
        <v>131</v>
      </c>
      <c r="B266" t="s">
        <v>132</v>
      </c>
      <c r="C266" t="s">
        <v>219</v>
      </c>
      <c r="D266" s="15">
        <v>41596</v>
      </c>
      <c r="E266" s="20">
        <v>0.4583333333333333</v>
      </c>
      <c r="F266" t="s">
        <v>217</v>
      </c>
      <c r="G266" t="s">
        <v>1081</v>
      </c>
    </row>
    <row r="267" spans="1:7" ht="12.75">
      <c r="A267" t="s">
        <v>137</v>
      </c>
      <c r="B267" t="s">
        <v>138</v>
      </c>
      <c r="C267" t="s">
        <v>421</v>
      </c>
      <c r="D267" s="15">
        <v>41600</v>
      </c>
      <c r="E267" s="20">
        <v>0.375</v>
      </c>
      <c r="F267" t="s">
        <v>164</v>
      </c>
      <c r="G267" t="s">
        <v>1081</v>
      </c>
    </row>
    <row r="268" spans="1:7" ht="12.75">
      <c r="A268" t="s">
        <v>137</v>
      </c>
      <c r="B268" t="s">
        <v>138</v>
      </c>
      <c r="C268" t="s">
        <v>421</v>
      </c>
      <c r="D268" s="15">
        <v>41600</v>
      </c>
      <c r="E268" s="20">
        <v>0.375</v>
      </c>
      <c r="F268" t="s">
        <v>217</v>
      </c>
      <c r="G268" t="s">
        <v>1081</v>
      </c>
    </row>
    <row r="269" spans="1:7" ht="12.75">
      <c r="A269" t="s">
        <v>137</v>
      </c>
      <c r="B269" t="s">
        <v>138</v>
      </c>
      <c r="C269" t="s">
        <v>421</v>
      </c>
      <c r="D269" s="15">
        <v>41600</v>
      </c>
      <c r="E269" s="20">
        <v>0.375</v>
      </c>
      <c r="F269" t="s">
        <v>185</v>
      </c>
      <c r="G269" t="s">
        <v>1081</v>
      </c>
    </row>
    <row r="270" spans="1:7" ht="12.75">
      <c r="A270" t="s">
        <v>422</v>
      </c>
      <c r="B270" t="s">
        <v>423</v>
      </c>
      <c r="C270" t="s">
        <v>424</v>
      </c>
      <c r="D270" s="15">
        <v>41598</v>
      </c>
      <c r="E270" s="20">
        <v>0.7916666666666666</v>
      </c>
      <c r="F270" t="s">
        <v>193</v>
      </c>
      <c r="G270" t="s">
        <v>1081</v>
      </c>
    </row>
    <row r="271" spans="1:7" ht="12.75">
      <c r="A271" t="s">
        <v>422</v>
      </c>
      <c r="B271" t="s">
        <v>423</v>
      </c>
      <c r="C271" t="s">
        <v>424</v>
      </c>
      <c r="D271" s="15">
        <v>41598</v>
      </c>
      <c r="E271" s="20">
        <v>0.7916666666666666</v>
      </c>
      <c r="F271" t="s">
        <v>228</v>
      </c>
      <c r="G271" t="s">
        <v>1081</v>
      </c>
    </row>
    <row r="272" spans="1:7" ht="12.75">
      <c r="A272" t="s">
        <v>425</v>
      </c>
      <c r="B272" t="s">
        <v>426</v>
      </c>
      <c r="C272" t="s">
        <v>427</v>
      </c>
      <c r="D272" s="15">
        <v>41596</v>
      </c>
      <c r="E272" s="20">
        <v>0.7083333333333334</v>
      </c>
      <c r="F272" t="s">
        <v>197</v>
      </c>
      <c r="G272" t="s">
        <v>1081</v>
      </c>
    </row>
    <row r="273" spans="1:7" ht="12.75">
      <c r="A273" t="s">
        <v>425</v>
      </c>
      <c r="B273" t="s">
        <v>426</v>
      </c>
      <c r="C273" t="s">
        <v>427</v>
      </c>
      <c r="D273" s="15">
        <v>41596</v>
      </c>
      <c r="E273" s="20">
        <v>0.7083333333333334</v>
      </c>
      <c r="F273" t="s">
        <v>134</v>
      </c>
      <c r="G273" t="s">
        <v>1081</v>
      </c>
    </row>
    <row r="274" spans="1:7" ht="12.75">
      <c r="A274" t="s">
        <v>425</v>
      </c>
      <c r="B274" t="s">
        <v>426</v>
      </c>
      <c r="C274" t="s">
        <v>427</v>
      </c>
      <c r="D274" s="15">
        <v>41596</v>
      </c>
      <c r="E274" s="20">
        <v>0.7083333333333334</v>
      </c>
      <c r="F274" t="s">
        <v>136</v>
      </c>
      <c r="G274" t="s">
        <v>1081</v>
      </c>
    </row>
    <row r="275" spans="1:7" ht="12.75">
      <c r="A275" t="s">
        <v>428</v>
      </c>
      <c r="B275" t="s">
        <v>429</v>
      </c>
      <c r="C275" t="s">
        <v>430</v>
      </c>
      <c r="D275" s="15">
        <v>41598</v>
      </c>
      <c r="E275" s="20">
        <v>0.5416666666666666</v>
      </c>
      <c r="F275" t="s">
        <v>271</v>
      </c>
      <c r="G275" t="s">
        <v>1081</v>
      </c>
    </row>
    <row r="276" spans="1:7" ht="12.75">
      <c r="A276" t="s">
        <v>428</v>
      </c>
      <c r="B276" t="s">
        <v>429</v>
      </c>
      <c r="C276" t="s">
        <v>430</v>
      </c>
      <c r="D276" s="15">
        <v>41598</v>
      </c>
      <c r="E276" s="20">
        <v>0.5416666666666666</v>
      </c>
      <c r="F276" t="s">
        <v>232</v>
      </c>
      <c r="G276" t="s">
        <v>1081</v>
      </c>
    </row>
    <row r="277" spans="1:7" ht="12.75">
      <c r="A277" t="s">
        <v>431</v>
      </c>
      <c r="B277" t="s">
        <v>432</v>
      </c>
      <c r="C277" t="s">
        <v>270</v>
      </c>
      <c r="D277" s="15">
        <v>41601</v>
      </c>
      <c r="E277" s="20">
        <v>0.625</v>
      </c>
      <c r="F277" t="s">
        <v>164</v>
      </c>
      <c r="G277" t="s">
        <v>1080</v>
      </c>
    </row>
    <row r="278" spans="1:7" ht="12.75">
      <c r="A278" t="s">
        <v>431</v>
      </c>
      <c r="B278" t="s">
        <v>432</v>
      </c>
      <c r="C278" t="s">
        <v>270</v>
      </c>
      <c r="D278" s="15">
        <v>41601</v>
      </c>
      <c r="E278" s="20">
        <v>0.625</v>
      </c>
      <c r="F278" t="s">
        <v>217</v>
      </c>
      <c r="G278" t="s">
        <v>1080</v>
      </c>
    </row>
    <row r="279" spans="1:7" ht="12.75">
      <c r="A279" t="s">
        <v>431</v>
      </c>
      <c r="B279" t="s">
        <v>432</v>
      </c>
      <c r="C279" t="s">
        <v>270</v>
      </c>
      <c r="D279" s="15">
        <v>41601</v>
      </c>
      <c r="E279" s="20">
        <v>0.625</v>
      </c>
      <c r="F279" t="s">
        <v>185</v>
      </c>
      <c r="G279" t="s">
        <v>1080</v>
      </c>
    </row>
    <row r="280" spans="1:7" ht="12.75">
      <c r="A280" t="s">
        <v>150</v>
      </c>
      <c r="B280" t="s">
        <v>433</v>
      </c>
      <c r="C280" t="s">
        <v>434</v>
      </c>
      <c r="D280" s="15">
        <v>41594</v>
      </c>
      <c r="E280" s="20">
        <v>0.4166666666666667</v>
      </c>
      <c r="F280" t="s">
        <v>435</v>
      </c>
      <c r="G280" t="s">
        <v>1080</v>
      </c>
    </row>
    <row r="281" spans="1:7" ht="12.75">
      <c r="A281" t="s">
        <v>150</v>
      </c>
      <c r="B281" t="s">
        <v>433</v>
      </c>
      <c r="C281" t="s">
        <v>434</v>
      </c>
      <c r="D281" s="15">
        <v>41594</v>
      </c>
      <c r="E281" s="20">
        <v>0.4166666666666667</v>
      </c>
      <c r="F281" t="s">
        <v>436</v>
      </c>
      <c r="G281" t="s">
        <v>1080</v>
      </c>
    </row>
    <row r="282" spans="1:7" ht="12.75">
      <c r="A282" t="s">
        <v>155</v>
      </c>
      <c r="B282" t="s">
        <v>156</v>
      </c>
      <c r="C282" t="s">
        <v>226</v>
      </c>
      <c r="D282" s="15">
        <v>41595</v>
      </c>
      <c r="E282" s="20">
        <v>0.6041666666666666</v>
      </c>
      <c r="F282" t="s">
        <v>170</v>
      </c>
      <c r="G282" t="s">
        <v>1080</v>
      </c>
    </row>
    <row r="283" spans="1:7" ht="12.75">
      <c r="A283" t="s">
        <v>155</v>
      </c>
      <c r="B283" t="s">
        <v>156</v>
      </c>
      <c r="C283" t="s">
        <v>226</v>
      </c>
      <c r="D283" s="15">
        <v>41595</v>
      </c>
      <c r="E283" s="20">
        <v>0.6041666666666666</v>
      </c>
      <c r="F283" t="s">
        <v>304</v>
      </c>
      <c r="G283" t="s">
        <v>1080</v>
      </c>
    </row>
    <row r="284" spans="1:7" ht="12.75">
      <c r="A284" t="s">
        <v>160</v>
      </c>
      <c r="B284" t="s">
        <v>161</v>
      </c>
      <c r="C284" t="s">
        <v>430</v>
      </c>
      <c r="D284" s="15">
        <v>41598</v>
      </c>
      <c r="E284" s="20">
        <v>0.375</v>
      </c>
      <c r="F284" t="s">
        <v>140</v>
      </c>
      <c r="G284" t="s">
        <v>1081</v>
      </c>
    </row>
    <row r="285" spans="1:7" ht="12.75">
      <c r="A285" t="s">
        <v>160</v>
      </c>
      <c r="B285" t="s">
        <v>161</v>
      </c>
      <c r="C285" t="s">
        <v>430</v>
      </c>
      <c r="D285" s="15">
        <v>41598</v>
      </c>
      <c r="E285" s="20">
        <v>0.375</v>
      </c>
      <c r="F285" t="s">
        <v>222</v>
      </c>
      <c r="G285" t="s">
        <v>1081</v>
      </c>
    </row>
    <row r="286" spans="1:7" ht="12.75">
      <c r="A286" t="s">
        <v>160</v>
      </c>
      <c r="B286" t="s">
        <v>161</v>
      </c>
      <c r="C286" t="s">
        <v>430</v>
      </c>
      <c r="D286" s="15">
        <v>41598</v>
      </c>
      <c r="E286" s="20">
        <v>0.375</v>
      </c>
      <c r="F286" t="s">
        <v>221</v>
      </c>
      <c r="G286" t="s">
        <v>1081</v>
      </c>
    </row>
    <row r="287" spans="1:7" ht="12.75">
      <c r="A287" t="s">
        <v>166</v>
      </c>
      <c r="B287" t="s">
        <v>167</v>
      </c>
      <c r="C287" t="s">
        <v>229</v>
      </c>
      <c r="D287" s="15">
        <v>41594</v>
      </c>
      <c r="E287" s="20">
        <v>0.5833333333333334</v>
      </c>
      <c r="F287" t="s">
        <v>437</v>
      </c>
      <c r="G287" t="s">
        <v>1080</v>
      </c>
    </row>
    <row r="288" spans="1:7" ht="12.75">
      <c r="A288" t="s">
        <v>166</v>
      </c>
      <c r="B288" t="s">
        <v>438</v>
      </c>
      <c r="C288" t="s">
        <v>229</v>
      </c>
      <c r="D288" s="15">
        <v>41594</v>
      </c>
      <c r="E288" s="20">
        <v>0.5833333333333334</v>
      </c>
      <c r="F288" t="s">
        <v>439</v>
      </c>
      <c r="G288" t="s">
        <v>1080</v>
      </c>
    </row>
    <row r="289" spans="1:7" ht="12.75">
      <c r="A289" t="s">
        <v>171</v>
      </c>
      <c r="B289" t="s">
        <v>172</v>
      </c>
      <c r="C289" t="s">
        <v>440</v>
      </c>
      <c r="D289" s="15">
        <v>41597</v>
      </c>
      <c r="E289" s="20">
        <v>0.5416666666666666</v>
      </c>
      <c r="F289" t="s">
        <v>165</v>
      </c>
      <c r="G289" t="s">
        <v>1081</v>
      </c>
    </row>
    <row r="290" spans="1:7" ht="12.75">
      <c r="A290" t="s">
        <v>171</v>
      </c>
      <c r="B290" t="s">
        <v>172</v>
      </c>
      <c r="C290" t="s">
        <v>440</v>
      </c>
      <c r="D290" s="15">
        <v>41597</v>
      </c>
      <c r="E290" s="20">
        <v>0.5416666666666666</v>
      </c>
      <c r="F290" t="s">
        <v>164</v>
      </c>
      <c r="G290" t="s">
        <v>1081</v>
      </c>
    </row>
    <row r="291" spans="1:7" ht="12.75">
      <c r="A291" t="s">
        <v>441</v>
      </c>
      <c r="B291" t="s">
        <v>442</v>
      </c>
      <c r="C291" t="s">
        <v>443</v>
      </c>
      <c r="D291" s="15">
        <v>41601</v>
      </c>
      <c r="E291" s="20">
        <v>0.375</v>
      </c>
      <c r="F291" t="s">
        <v>174</v>
      </c>
      <c r="G291" t="s">
        <v>1080</v>
      </c>
    </row>
    <row r="292" spans="1:7" ht="12.75">
      <c r="A292" t="s">
        <v>441</v>
      </c>
      <c r="B292" t="s">
        <v>442</v>
      </c>
      <c r="C292" t="s">
        <v>443</v>
      </c>
      <c r="D292" s="15">
        <v>41601</v>
      </c>
      <c r="E292" s="20">
        <v>0.375</v>
      </c>
      <c r="F292" t="s">
        <v>204</v>
      </c>
      <c r="G292" t="s">
        <v>1080</v>
      </c>
    </row>
    <row r="293" spans="1:7" ht="12.75">
      <c r="A293" t="s">
        <v>441</v>
      </c>
      <c r="B293" t="s">
        <v>442</v>
      </c>
      <c r="C293" t="s">
        <v>443</v>
      </c>
      <c r="D293" s="15">
        <v>41601</v>
      </c>
      <c r="E293" s="20">
        <v>0.375</v>
      </c>
      <c r="F293" t="s">
        <v>309</v>
      </c>
      <c r="G293" t="s">
        <v>1080</v>
      </c>
    </row>
    <row r="294" spans="1:7" ht="12.75">
      <c r="A294" t="s">
        <v>444</v>
      </c>
      <c r="B294" t="s">
        <v>445</v>
      </c>
      <c r="C294" t="s">
        <v>446</v>
      </c>
      <c r="D294" s="15">
        <v>41599</v>
      </c>
      <c r="E294" s="20">
        <v>0.7083333333333334</v>
      </c>
      <c r="F294" t="s">
        <v>134</v>
      </c>
      <c r="G294" t="s">
        <v>1081</v>
      </c>
    </row>
    <row r="295" spans="1:7" ht="12.75">
      <c r="A295" t="s">
        <v>444</v>
      </c>
      <c r="B295" t="s">
        <v>445</v>
      </c>
      <c r="C295" t="s">
        <v>446</v>
      </c>
      <c r="D295" s="15">
        <v>41599</v>
      </c>
      <c r="E295" s="20">
        <v>0.7083333333333334</v>
      </c>
      <c r="F295" t="s">
        <v>136</v>
      </c>
      <c r="G295" t="s">
        <v>1081</v>
      </c>
    </row>
    <row r="296" spans="1:7" ht="12.75">
      <c r="A296" t="s">
        <v>447</v>
      </c>
      <c r="B296" t="s">
        <v>177</v>
      </c>
      <c r="C296" t="s">
        <v>424</v>
      </c>
      <c r="D296" s="15">
        <v>41596</v>
      </c>
      <c r="E296" s="20">
        <v>0.5416666666666666</v>
      </c>
      <c r="F296" t="s">
        <v>193</v>
      </c>
      <c r="G296" t="s">
        <v>1081</v>
      </c>
    </row>
    <row r="297" spans="1:7" ht="12.75">
      <c r="A297" t="s">
        <v>447</v>
      </c>
      <c r="B297" t="s">
        <v>177</v>
      </c>
      <c r="C297" t="s">
        <v>424</v>
      </c>
      <c r="D297" s="15">
        <v>41596</v>
      </c>
      <c r="E297" s="20">
        <v>0.5416666666666666</v>
      </c>
      <c r="F297" t="s">
        <v>165</v>
      </c>
      <c r="G297" t="s">
        <v>1081</v>
      </c>
    </row>
    <row r="298" spans="1:7" ht="12.75">
      <c r="A298" t="s">
        <v>448</v>
      </c>
      <c r="B298" t="s">
        <v>449</v>
      </c>
      <c r="C298" t="s">
        <v>450</v>
      </c>
      <c r="D298" s="15">
        <v>41596</v>
      </c>
      <c r="E298" s="20">
        <v>0.7916666666666666</v>
      </c>
      <c r="F298" t="s">
        <v>164</v>
      </c>
      <c r="G298" t="s">
        <v>1081</v>
      </c>
    </row>
    <row r="299" spans="1:7" ht="12.75">
      <c r="A299" t="s">
        <v>448</v>
      </c>
      <c r="B299" t="s">
        <v>449</v>
      </c>
      <c r="C299" t="s">
        <v>450</v>
      </c>
      <c r="D299" s="15">
        <v>41596</v>
      </c>
      <c r="E299" s="20">
        <v>0.7916666666666666</v>
      </c>
      <c r="F299" t="s">
        <v>165</v>
      </c>
      <c r="G299" t="s">
        <v>1081</v>
      </c>
    </row>
    <row r="300" spans="1:7" ht="12.75">
      <c r="A300" t="s">
        <v>451</v>
      </c>
      <c r="B300" t="s">
        <v>452</v>
      </c>
      <c r="C300" t="s">
        <v>210</v>
      </c>
      <c r="D300" s="15">
        <v>41600</v>
      </c>
      <c r="E300" s="20">
        <v>0.4583333333333333</v>
      </c>
      <c r="F300" t="s">
        <v>271</v>
      </c>
      <c r="G300" t="s">
        <v>1081</v>
      </c>
    </row>
    <row r="301" spans="1:7" ht="12.75">
      <c r="A301" t="s">
        <v>453</v>
      </c>
      <c r="B301" t="s">
        <v>454</v>
      </c>
      <c r="C301" t="s">
        <v>210</v>
      </c>
      <c r="D301" s="15">
        <v>41601</v>
      </c>
      <c r="E301" s="20">
        <v>0.5416666666666666</v>
      </c>
      <c r="F301" t="s">
        <v>382</v>
      </c>
      <c r="G301" t="s">
        <v>1080</v>
      </c>
    </row>
    <row r="302" spans="1:7" ht="12.75">
      <c r="A302" t="s">
        <v>191</v>
      </c>
      <c r="B302" t="s">
        <v>192</v>
      </c>
      <c r="C302" t="s">
        <v>419</v>
      </c>
      <c r="D302" s="15">
        <v>41602</v>
      </c>
      <c r="E302" s="20">
        <v>0.625</v>
      </c>
      <c r="F302" t="s">
        <v>204</v>
      </c>
      <c r="G302" t="s">
        <v>1080</v>
      </c>
    </row>
    <row r="303" spans="1:7" ht="12.75">
      <c r="A303" t="s">
        <v>191</v>
      </c>
      <c r="B303" t="s">
        <v>192</v>
      </c>
      <c r="C303" t="s">
        <v>419</v>
      </c>
      <c r="D303" s="15">
        <v>41602</v>
      </c>
      <c r="E303" s="20">
        <v>0.625</v>
      </c>
      <c r="F303" t="s">
        <v>174</v>
      </c>
      <c r="G303" t="s">
        <v>1080</v>
      </c>
    </row>
    <row r="304" spans="1:7" ht="12.75">
      <c r="A304" t="s">
        <v>455</v>
      </c>
      <c r="B304" t="s">
        <v>456</v>
      </c>
      <c r="C304" t="s">
        <v>457</v>
      </c>
      <c r="D304" s="15">
        <v>41597</v>
      </c>
      <c r="E304" s="20">
        <v>0.7083333333333334</v>
      </c>
      <c r="F304" t="s">
        <v>136</v>
      </c>
      <c r="G304" t="s">
        <v>1081</v>
      </c>
    </row>
    <row r="305" spans="1:7" ht="12.75">
      <c r="A305" t="s">
        <v>455</v>
      </c>
      <c r="B305" t="s">
        <v>456</v>
      </c>
      <c r="C305" t="s">
        <v>457</v>
      </c>
      <c r="D305" s="15">
        <v>41597</v>
      </c>
      <c r="E305" s="20">
        <v>0.7083333333333334</v>
      </c>
      <c r="F305" t="s">
        <v>134</v>
      </c>
      <c r="G305" t="s">
        <v>1081</v>
      </c>
    </row>
    <row r="306" spans="1:7" ht="12.75">
      <c r="A306" t="s">
        <v>458</v>
      </c>
      <c r="B306" t="s">
        <v>459</v>
      </c>
      <c r="C306" t="s">
        <v>460</v>
      </c>
      <c r="D306" s="15">
        <v>41599</v>
      </c>
      <c r="E306" s="20">
        <v>0.4583333333333333</v>
      </c>
      <c r="F306" t="s">
        <v>335</v>
      </c>
      <c r="G306" t="s">
        <v>1081</v>
      </c>
    </row>
    <row r="307" spans="1:7" ht="12.75">
      <c r="A307" t="s">
        <v>461</v>
      </c>
      <c r="B307" t="s">
        <v>462</v>
      </c>
      <c r="C307" t="s">
        <v>270</v>
      </c>
      <c r="D307" s="15">
        <v>41601</v>
      </c>
      <c r="E307" s="20">
        <v>0.7083333333333334</v>
      </c>
      <c r="F307" t="s">
        <v>149</v>
      </c>
      <c r="G307" t="s">
        <v>1080</v>
      </c>
    </row>
    <row r="308" spans="1:7" ht="12.75">
      <c r="A308" t="s">
        <v>463</v>
      </c>
      <c r="B308" t="s">
        <v>464</v>
      </c>
      <c r="C308" t="s">
        <v>465</v>
      </c>
      <c r="D308" s="15">
        <v>41598</v>
      </c>
      <c r="E308" s="20">
        <v>0.625</v>
      </c>
      <c r="F308" t="s">
        <v>247</v>
      </c>
      <c r="G308" t="s">
        <v>1081</v>
      </c>
    </row>
    <row r="309" spans="1:7" ht="12.75">
      <c r="A309" t="s">
        <v>466</v>
      </c>
      <c r="B309" t="s">
        <v>206</v>
      </c>
      <c r="C309" t="s">
        <v>467</v>
      </c>
      <c r="D309" s="15">
        <v>41602</v>
      </c>
      <c r="E309" s="20">
        <v>0.375</v>
      </c>
      <c r="F309" t="s">
        <v>149</v>
      </c>
      <c r="G309" t="s">
        <v>1080</v>
      </c>
    </row>
    <row r="310" spans="1:7" ht="12.75">
      <c r="A310" t="s">
        <v>468</v>
      </c>
      <c r="B310" t="s">
        <v>469</v>
      </c>
      <c r="C310" t="s">
        <v>267</v>
      </c>
      <c r="D310" s="15">
        <v>41600</v>
      </c>
      <c r="E310" s="20">
        <v>0.7916666666666666</v>
      </c>
      <c r="F310" t="s">
        <v>175</v>
      </c>
      <c r="G310" t="s">
        <v>1081</v>
      </c>
    </row>
    <row r="311" spans="1:7" ht="12.75">
      <c r="A311" t="s">
        <v>211</v>
      </c>
      <c r="B311" t="s">
        <v>212</v>
      </c>
      <c r="C311" t="s">
        <v>374</v>
      </c>
      <c r="D311" s="15">
        <v>41602</v>
      </c>
      <c r="E311" s="20">
        <v>0.7083333333333334</v>
      </c>
      <c r="F311" t="s">
        <v>247</v>
      </c>
      <c r="G311" t="s">
        <v>1080</v>
      </c>
    </row>
    <row r="312" spans="1:7" ht="12.75">
      <c r="A312" t="s">
        <v>214</v>
      </c>
      <c r="B312" t="s">
        <v>285</v>
      </c>
      <c r="C312" t="s">
        <v>470</v>
      </c>
      <c r="D312" s="15">
        <v>41597</v>
      </c>
      <c r="E312" s="20">
        <v>0.375</v>
      </c>
      <c r="F312" t="s">
        <v>135</v>
      </c>
      <c r="G312" t="s">
        <v>1081</v>
      </c>
    </row>
    <row r="313" spans="1:7" ht="12.75">
      <c r="A313" t="s">
        <v>131</v>
      </c>
      <c r="B313" t="s">
        <v>132</v>
      </c>
      <c r="C313" t="s">
        <v>219</v>
      </c>
      <c r="D313" s="15">
        <v>41596</v>
      </c>
      <c r="E313" s="20">
        <v>0.4583333333333333</v>
      </c>
      <c r="F313" t="s">
        <v>165</v>
      </c>
      <c r="G313" t="s">
        <v>1081</v>
      </c>
    </row>
    <row r="314" spans="1:7" ht="12.75">
      <c r="A314" t="s">
        <v>131</v>
      </c>
      <c r="B314" t="s">
        <v>132</v>
      </c>
      <c r="C314" t="s">
        <v>219</v>
      </c>
      <c r="D314" s="15">
        <v>41596</v>
      </c>
      <c r="E314" s="20">
        <v>0.4583333333333333</v>
      </c>
      <c r="F314" t="s">
        <v>185</v>
      </c>
      <c r="G314" t="s">
        <v>1081</v>
      </c>
    </row>
    <row r="315" spans="1:7" ht="12.75">
      <c r="A315" t="s">
        <v>131</v>
      </c>
      <c r="B315" t="s">
        <v>132</v>
      </c>
      <c r="C315" t="s">
        <v>219</v>
      </c>
      <c r="D315" s="15">
        <v>41596</v>
      </c>
      <c r="E315" s="20">
        <v>0.4583333333333333</v>
      </c>
      <c r="F315" t="s">
        <v>164</v>
      </c>
      <c r="G315" t="s">
        <v>1081</v>
      </c>
    </row>
    <row r="316" spans="1:7" ht="12.75">
      <c r="A316" t="s">
        <v>137</v>
      </c>
      <c r="B316" t="s">
        <v>138</v>
      </c>
      <c r="C316" t="s">
        <v>421</v>
      </c>
      <c r="D316" s="15">
        <v>41600</v>
      </c>
      <c r="E316" s="20">
        <v>0.375</v>
      </c>
      <c r="F316" t="s">
        <v>228</v>
      </c>
      <c r="G316" t="s">
        <v>1081</v>
      </c>
    </row>
    <row r="317" spans="1:7" ht="12.75">
      <c r="A317" t="s">
        <v>137</v>
      </c>
      <c r="B317" t="s">
        <v>138</v>
      </c>
      <c r="C317" t="s">
        <v>421</v>
      </c>
      <c r="D317" s="15">
        <v>41600</v>
      </c>
      <c r="E317" s="20">
        <v>0.375</v>
      </c>
      <c r="F317" t="s">
        <v>193</v>
      </c>
      <c r="G317" t="s">
        <v>1081</v>
      </c>
    </row>
    <row r="318" spans="1:7" ht="12.75">
      <c r="A318" t="s">
        <v>137</v>
      </c>
      <c r="B318" t="s">
        <v>138</v>
      </c>
      <c r="C318" t="s">
        <v>421</v>
      </c>
      <c r="D318" s="15">
        <v>41600</v>
      </c>
      <c r="E318" s="20">
        <v>0.375</v>
      </c>
      <c r="F318" t="s">
        <v>165</v>
      </c>
      <c r="G318" t="s">
        <v>1081</v>
      </c>
    </row>
    <row r="319" spans="1:7" ht="12.75">
      <c r="A319" t="s">
        <v>422</v>
      </c>
      <c r="B319" t="s">
        <v>423</v>
      </c>
      <c r="C319" t="s">
        <v>424</v>
      </c>
      <c r="D319" s="15">
        <v>41598</v>
      </c>
      <c r="E319" s="20">
        <v>0.7916666666666666</v>
      </c>
      <c r="F319" t="s">
        <v>223</v>
      </c>
      <c r="G319" t="s">
        <v>1081</v>
      </c>
    </row>
    <row r="320" spans="1:7" ht="12.75">
      <c r="A320" t="s">
        <v>422</v>
      </c>
      <c r="B320" t="s">
        <v>423</v>
      </c>
      <c r="C320" t="s">
        <v>424</v>
      </c>
      <c r="D320" s="15">
        <v>41598</v>
      </c>
      <c r="E320" s="20">
        <v>0.7916666666666666</v>
      </c>
      <c r="F320" t="s">
        <v>213</v>
      </c>
      <c r="G320" t="s">
        <v>1081</v>
      </c>
    </row>
    <row r="321" spans="1:7" ht="12.75">
      <c r="A321" t="s">
        <v>425</v>
      </c>
      <c r="B321" t="s">
        <v>426</v>
      </c>
      <c r="C321" t="s">
        <v>427</v>
      </c>
      <c r="D321" s="15">
        <v>41596</v>
      </c>
      <c r="E321" s="20">
        <v>0.7083333333333334</v>
      </c>
      <c r="F321" t="s">
        <v>145</v>
      </c>
      <c r="G321" t="s">
        <v>1081</v>
      </c>
    </row>
    <row r="322" spans="1:7" ht="12.75">
      <c r="A322" t="s">
        <v>425</v>
      </c>
      <c r="B322" t="s">
        <v>426</v>
      </c>
      <c r="C322" t="s">
        <v>427</v>
      </c>
      <c r="D322" s="15">
        <v>41596</v>
      </c>
      <c r="E322" s="20">
        <v>0.7083333333333334</v>
      </c>
      <c r="F322" t="s">
        <v>144</v>
      </c>
      <c r="G322" t="s">
        <v>1081</v>
      </c>
    </row>
    <row r="323" spans="1:7" ht="12.75">
      <c r="A323" t="s">
        <v>425</v>
      </c>
      <c r="B323" t="s">
        <v>426</v>
      </c>
      <c r="C323" t="s">
        <v>427</v>
      </c>
      <c r="D323" s="15">
        <v>41596</v>
      </c>
      <c r="E323" s="20">
        <v>0.7083333333333334</v>
      </c>
      <c r="F323" t="s">
        <v>149</v>
      </c>
      <c r="G323" t="s">
        <v>1081</v>
      </c>
    </row>
    <row r="324" spans="1:7" ht="12.75">
      <c r="A324" t="s">
        <v>428</v>
      </c>
      <c r="B324" t="s">
        <v>429</v>
      </c>
      <c r="C324" t="s">
        <v>430</v>
      </c>
      <c r="D324" s="15">
        <v>41598</v>
      </c>
      <c r="E324" s="20">
        <v>0.5416666666666666</v>
      </c>
      <c r="F324" t="s">
        <v>174</v>
      </c>
      <c r="G324" t="s">
        <v>1081</v>
      </c>
    </row>
    <row r="325" spans="1:7" ht="12.75">
      <c r="A325" t="s">
        <v>428</v>
      </c>
      <c r="B325" t="s">
        <v>429</v>
      </c>
      <c r="C325" t="s">
        <v>430</v>
      </c>
      <c r="D325" s="15">
        <v>41598</v>
      </c>
      <c r="E325" s="20">
        <v>0.5416666666666666</v>
      </c>
      <c r="F325" t="s">
        <v>175</v>
      </c>
      <c r="G325" t="s">
        <v>1081</v>
      </c>
    </row>
    <row r="326" spans="1:7" ht="12.75">
      <c r="A326" t="s">
        <v>431</v>
      </c>
      <c r="B326" t="s">
        <v>432</v>
      </c>
      <c r="C326" t="s">
        <v>270</v>
      </c>
      <c r="D326" s="15">
        <v>41601</v>
      </c>
      <c r="E326" s="20">
        <v>0.625</v>
      </c>
      <c r="F326" t="s">
        <v>193</v>
      </c>
      <c r="G326" t="s">
        <v>1080</v>
      </c>
    </row>
    <row r="327" spans="1:7" ht="12.75">
      <c r="A327" t="s">
        <v>431</v>
      </c>
      <c r="B327" t="s">
        <v>471</v>
      </c>
      <c r="C327" t="s">
        <v>270</v>
      </c>
      <c r="D327" s="15">
        <v>41601</v>
      </c>
      <c r="E327" s="20">
        <v>0.625</v>
      </c>
      <c r="F327" t="s">
        <v>164</v>
      </c>
      <c r="G327" t="s">
        <v>1080</v>
      </c>
    </row>
    <row r="328" spans="1:7" ht="12.75">
      <c r="A328" t="s">
        <v>431</v>
      </c>
      <c r="B328" t="s">
        <v>432</v>
      </c>
      <c r="C328" t="s">
        <v>270</v>
      </c>
      <c r="D328" s="15">
        <v>41601</v>
      </c>
      <c r="E328" s="20">
        <v>0.625</v>
      </c>
      <c r="F328" t="s">
        <v>165</v>
      </c>
      <c r="G328" t="s">
        <v>1080</v>
      </c>
    </row>
    <row r="329" spans="1:7" ht="12.75">
      <c r="A329" t="s">
        <v>150</v>
      </c>
      <c r="B329" t="s">
        <v>433</v>
      </c>
      <c r="C329" t="s">
        <v>472</v>
      </c>
      <c r="D329" s="15">
        <v>41594</v>
      </c>
      <c r="E329" s="20">
        <v>0.4166666666666667</v>
      </c>
      <c r="F329" t="s">
        <v>473</v>
      </c>
      <c r="G329" t="s">
        <v>1080</v>
      </c>
    </row>
    <row r="330" spans="1:7" ht="12.75">
      <c r="A330" t="s">
        <v>150</v>
      </c>
      <c r="B330" t="s">
        <v>433</v>
      </c>
      <c r="C330" t="s">
        <v>472</v>
      </c>
      <c r="D330" s="15">
        <v>41594</v>
      </c>
      <c r="E330" s="20">
        <v>0.4166666666666667</v>
      </c>
      <c r="F330" t="s">
        <v>474</v>
      </c>
      <c r="G330" t="s">
        <v>1080</v>
      </c>
    </row>
    <row r="331" spans="1:7" ht="12.75">
      <c r="A331" t="s">
        <v>155</v>
      </c>
      <c r="B331" t="s">
        <v>475</v>
      </c>
      <c r="C331" t="s">
        <v>226</v>
      </c>
      <c r="D331" s="15">
        <v>41595</v>
      </c>
      <c r="E331" s="20">
        <v>0.6041666666666666</v>
      </c>
      <c r="F331" t="s">
        <v>304</v>
      </c>
      <c r="G331" t="s">
        <v>1080</v>
      </c>
    </row>
    <row r="332" spans="1:7" ht="12.75">
      <c r="A332" t="s">
        <v>155</v>
      </c>
      <c r="B332" t="s">
        <v>156</v>
      </c>
      <c r="C332" t="s">
        <v>226</v>
      </c>
      <c r="D332" s="15">
        <v>41595</v>
      </c>
      <c r="E332" s="20">
        <v>0.6041666666666666</v>
      </c>
      <c r="F332" t="s">
        <v>385</v>
      </c>
      <c r="G332" t="s">
        <v>1080</v>
      </c>
    </row>
    <row r="333" spans="1:7" ht="12.75">
      <c r="A333" t="s">
        <v>160</v>
      </c>
      <c r="B333" t="s">
        <v>161</v>
      </c>
      <c r="C333" t="s">
        <v>430</v>
      </c>
      <c r="D333" s="15">
        <v>41598</v>
      </c>
      <c r="E333" s="20">
        <v>0.375</v>
      </c>
      <c r="F333" t="s">
        <v>305</v>
      </c>
      <c r="G333" t="s">
        <v>1081</v>
      </c>
    </row>
    <row r="334" spans="1:7" ht="12.75">
      <c r="A334" t="s">
        <v>160</v>
      </c>
      <c r="B334" t="s">
        <v>476</v>
      </c>
      <c r="C334" t="s">
        <v>430</v>
      </c>
      <c r="D334" s="15">
        <v>41598</v>
      </c>
      <c r="E334" s="20">
        <v>0.375</v>
      </c>
      <c r="F334" t="s">
        <v>221</v>
      </c>
      <c r="G334" t="s">
        <v>1081</v>
      </c>
    </row>
    <row r="335" spans="1:7" ht="12.75">
      <c r="A335" t="s">
        <v>160</v>
      </c>
      <c r="B335" t="s">
        <v>161</v>
      </c>
      <c r="C335" t="s">
        <v>430</v>
      </c>
      <c r="D335" s="15">
        <v>41598</v>
      </c>
      <c r="E335" s="20">
        <v>0.375</v>
      </c>
      <c r="F335" t="s">
        <v>306</v>
      </c>
      <c r="G335" t="s">
        <v>1081</v>
      </c>
    </row>
    <row r="336" spans="1:7" ht="12.75">
      <c r="A336" t="s">
        <v>166</v>
      </c>
      <c r="B336" t="s">
        <v>477</v>
      </c>
      <c r="C336" t="s">
        <v>478</v>
      </c>
      <c r="D336" s="15">
        <v>41594</v>
      </c>
      <c r="E336" s="20">
        <v>0.5833333333333334</v>
      </c>
      <c r="F336" t="s">
        <v>385</v>
      </c>
      <c r="G336" t="s">
        <v>1080</v>
      </c>
    </row>
    <row r="337" spans="1:7" ht="12.75">
      <c r="A337" t="s">
        <v>166</v>
      </c>
      <c r="B337" t="s">
        <v>167</v>
      </c>
      <c r="C337" t="s">
        <v>478</v>
      </c>
      <c r="D337" s="15">
        <v>41594</v>
      </c>
      <c r="E337" s="20">
        <v>0.5833333333333334</v>
      </c>
      <c r="F337" t="s">
        <v>388</v>
      </c>
      <c r="G337" t="s">
        <v>1080</v>
      </c>
    </row>
    <row r="338" spans="1:7" ht="12.75">
      <c r="A338" t="s">
        <v>171</v>
      </c>
      <c r="B338" t="s">
        <v>172</v>
      </c>
      <c r="C338" t="s">
        <v>440</v>
      </c>
      <c r="D338" s="15">
        <v>41597</v>
      </c>
      <c r="E338" s="20">
        <v>0.5416666666666666</v>
      </c>
      <c r="F338" t="s">
        <v>228</v>
      </c>
      <c r="G338" t="s">
        <v>1081</v>
      </c>
    </row>
    <row r="339" spans="1:7" ht="12.75">
      <c r="A339" t="s">
        <v>171</v>
      </c>
      <c r="B339" t="s">
        <v>172</v>
      </c>
      <c r="C339" t="s">
        <v>440</v>
      </c>
      <c r="D339" s="15">
        <v>41597</v>
      </c>
      <c r="E339" s="20">
        <v>0.5416666666666666</v>
      </c>
      <c r="F339" t="s">
        <v>193</v>
      </c>
      <c r="G339" t="s">
        <v>1081</v>
      </c>
    </row>
    <row r="340" spans="1:7" ht="12.75">
      <c r="A340" t="s">
        <v>441</v>
      </c>
      <c r="B340" t="s">
        <v>442</v>
      </c>
      <c r="C340" t="s">
        <v>443</v>
      </c>
      <c r="D340" s="15">
        <v>41601</v>
      </c>
      <c r="E340" s="20">
        <v>0.375</v>
      </c>
      <c r="F340" t="s">
        <v>336</v>
      </c>
      <c r="G340" t="s">
        <v>1080</v>
      </c>
    </row>
    <row r="341" spans="1:7" ht="12.75">
      <c r="A341" t="s">
        <v>441</v>
      </c>
      <c r="B341" t="s">
        <v>442</v>
      </c>
      <c r="C341" t="s">
        <v>443</v>
      </c>
      <c r="D341" s="15">
        <v>41601</v>
      </c>
      <c r="E341" s="20">
        <v>0.375</v>
      </c>
      <c r="F341" t="s">
        <v>335</v>
      </c>
      <c r="G341" t="s">
        <v>1080</v>
      </c>
    </row>
    <row r="342" spans="1:7" ht="12.75">
      <c r="A342" t="s">
        <v>441</v>
      </c>
      <c r="B342" t="s">
        <v>479</v>
      </c>
      <c r="C342" t="s">
        <v>443</v>
      </c>
      <c r="D342" s="15">
        <v>41601</v>
      </c>
      <c r="E342" s="20">
        <v>0.375</v>
      </c>
      <c r="F342" t="s">
        <v>309</v>
      </c>
      <c r="G342" t="s">
        <v>1080</v>
      </c>
    </row>
    <row r="343" spans="1:7" ht="12.75">
      <c r="A343" t="s">
        <v>444</v>
      </c>
      <c r="B343" t="s">
        <v>445</v>
      </c>
      <c r="C343" t="s">
        <v>446</v>
      </c>
      <c r="D343" s="15">
        <v>41599</v>
      </c>
      <c r="E343" s="20">
        <v>0.7083333333333334</v>
      </c>
      <c r="F343" t="s">
        <v>197</v>
      </c>
      <c r="G343" t="s">
        <v>1081</v>
      </c>
    </row>
    <row r="344" spans="1:7" ht="12.75">
      <c r="A344" t="s">
        <v>444</v>
      </c>
      <c r="B344" t="s">
        <v>445</v>
      </c>
      <c r="C344" t="s">
        <v>446</v>
      </c>
      <c r="D344" s="15">
        <v>41599</v>
      </c>
      <c r="E344" s="20">
        <v>0.7083333333333334</v>
      </c>
      <c r="F344" t="s">
        <v>247</v>
      </c>
      <c r="G344" t="s">
        <v>1081</v>
      </c>
    </row>
    <row r="345" spans="1:7" ht="12.75">
      <c r="A345" t="s">
        <v>447</v>
      </c>
      <c r="B345" t="s">
        <v>177</v>
      </c>
      <c r="C345" t="s">
        <v>424</v>
      </c>
      <c r="D345" s="15">
        <v>41596</v>
      </c>
      <c r="E345" s="20">
        <v>0.5416666666666666</v>
      </c>
      <c r="F345" t="s">
        <v>228</v>
      </c>
      <c r="G345" t="s">
        <v>1081</v>
      </c>
    </row>
    <row r="346" spans="1:7" ht="12.75">
      <c r="A346" t="s">
        <v>447</v>
      </c>
      <c r="B346" t="s">
        <v>177</v>
      </c>
      <c r="C346" t="s">
        <v>424</v>
      </c>
      <c r="D346" s="15">
        <v>41596</v>
      </c>
      <c r="E346" s="20">
        <v>0.5416666666666666</v>
      </c>
      <c r="F346" t="s">
        <v>242</v>
      </c>
      <c r="G346" t="s">
        <v>1081</v>
      </c>
    </row>
    <row r="347" spans="1:7" ht="12.75">
      <c r="A347" t="s">
        <v>447</v>
      </c>
      <c r="B347" t="s">
        <v>177</v>
      </c>
      <c r="C347" t="s">
        <v>424</v>
      </c>
      <c r="D347" s="15">
        <v>41596</v>
      </c>
      <c r="E347" s="20">
        <v>0.5416666666666666</v>
      </c>
      <c r="F347" t="s">
        <v>400</v>
      </c>
      <c r="G347" t="s">
        <v>1081</v>
      </c>
    </row>
    <row r="348" spans="1:7" ht="12.75">
      <c r="A348" t="s">
        <v>448</v>
      </c>
      <c r="B348" t="s">
        <v>449</v>
      </c>
      <c r="C348" t="s">
        <v>450</v>
      </c>
      <c r="D348" s="15">
        <v>41596</v>
      </c>
      <c r="E348" s="20">
        <v>0.7916666666666666</v>
      </c>
      <c r="F348" t="s">
        <v>193</v>
      </c>
      <c r="G348" t="s">
        <v>1081</v>
      </c>
    </row>
    <row r="349" spans="1:7" ht="12.75">
      <c r="A349" t="s">
        <v>448</v>
      </c>
      <c r="B349" t="s">
        <v>449</v>
      </c>
      <c r="C349" t="s">
        <v>450</v>
      </c>
      <c r="D349" s="15">
        <v>41596</v>
      </c>
      <c r="E349" s="20">
        <v>0.7916666666666666</v>
      </c>
      <c r="F349" t="s">
        <v>228</v>
      </c>
      <c r="G349" t="s">
        <v>1081</v>
      </c>
    </row>
    <row r="350" spans="1:7" ht="12.75">
      <c r="A350" t="s">
        <v>451</v>
      </c>
      <c r="B350" t="s">
        <v>480</v>
      </c>
      <c r="C350" t="s">
        <v>210</v>
      </c>
      <c r="D350" s="15">
        <v>41600</v>
      </c>
      <c r="E350" s="20">
        <v>0.4583333333333333</v>
      </c>
      <c r="F350" t="s">
        <v>271</v>
      </c>
      <c r="G350" t="s">
        <v>1081</v>
      </c>
    </row>
    <row r="351" spans="1:7" ht="12.75">
      <c r="A351" t="s">
        <v>453</v>
      </c>
      <c r="B351" t="s">
        <v>481</v>
      </c>
      <c r="C351" t="s">
        <v>210</v>
      </c>
      <c r="D351" s="15">
        <v>41601</v>
      </c>
      <c r="E351" s="20">
        <v>0.5416666666666666</v>
      </c>
      <c r="F351" t="s">
        <v>482</v>
      </c>
      <c r="G351" t="s">
        <v>1080</v>
      </c>
    </row>
    <row r="352" spans="1:7" ht="12.75">
      <c r="A352" t="s">
        <v>191</v>
      </c>
      <c r="B352" t="s">
        <v>192</v>
      </c>
      <c r="C352" t="s">
        <v>419</v>
      </c>
      <c r="D352" s="15">
        <v>41602</v>
      </c>
      <c r="E352" s="20">
        <v>0.625</v>
      </c>
      <c r="F352" t="s">
        <v>309</v>
      </c>
      <c r="G352" t="s">
        <v>1080</v>
      </c>
    </row>
    <row r="353" spans="1:7" ht="12.75">
      <c r="A353" t="s">
        <v>191</v>
      </c>
      <c r="B353" t="s">
        <v>192</v>
      </c>
      <c r="C353" t="s">
        <v>419</v>
      </c>
      <c r="D353" s="15">
        <v>41602</v>
      </c>
      <c r="E353" s="20">
        <v>0.625</v>
      </c>
      <c r="F353" t="s">
        <v>335</v>
      </c>
      <c r="G353" t="s">
        <v>1080</v>
      </c>
    </row>
    <row r="354" spans="1:7" ht="12.75">
      <c r="A354" t="s">
        <v>455</v>
      </c>
      <c r="B354" t="s">
        <v>456</v>
      </c>
      <c r="C354" t="s">
        <v>457</v>
      </c>
      <c r="D354" s="15">
        <v>41597</v>
      </c>
      <c r="E354" s="20">
        <v>0.7083333333333334</v>
      </c>
      <c r="F354" t="s">
        <v>197</v>
      </c>
      <c r="G354" t="s">
        <v>1081</v>
      </c>
    </row>
    <row r="355" spans="1:7" ht="12.75">
      <c r="A355" t="s">
        <v>455</v>
      </c>
      <c r="B355" t="s">
        <v>456</v>
      </c>
      <c r="C355" t="s">
        <v>457</v>
      </c>
      <c r="D355" s="15">
        <v>41597</v>
      </c>
      <c r="E355" s="20">
        <v>0.7083333333333334</v>
      </c>
      <c r="F355" t="s">
        <v>247</v>
      </c>
      <c r="G355" t="s">
        <v>1081</v>
      </c>
    </row>
    <row r="356" spans="1:7" ht="12.75">
      <c r="A356" t="s">
        <v>458</v>
      </c>
      <c r="B356" t="s">
        <v>483</v>
      </c>
      <c r="C356" t="s">
        <v>460</v>
      </c>
      <c r="D356" s="15">
        <v>41599</v>
      </c>
      <c r="E356" s="20">
        <v>0.4583333333333333</v>
      </c>
      <c r="F356" t="s">
        <v>335</v>
      </c>
      <c r="G356" t="s">
        <v>1081</v>
      </c>
    </row>
    <row r="357" spans="1:7" ht="12.75">
      <c r="A357" t="s">
        <v>461</v>
      </c>
      <c r="B357" t="s">
        <v>462</v>
      </c>
      <c r="C357" t="s">
        <v>270</v>
      </c>
      <c r="D357" s="15">
        <v>41601</v>
      </c>
      <c r="E357" s="20">
        <v>0.7083333333333334</v>
      </c>
      <c r="F357" t="s">
        <v>136</v>
      </c>
      <c r="G357" t="s">
        <v>1080</v>
      </c>
    </row>
    <row r="358" spans="1:7" ht="12.75">
      <c r="A358" t="s">
        <v>463</v>
      </c>
      <c r="B358" t="s">
        <v>484</v>
      </c>
      <c r="C358" t="s">
        <v>465</v>
      </c>
      <c r="D358" s="15">
        <v>41598</v>
      </c>
      <c r="E358" s="20">
        <v>0.625</v>
      </c>
      <c r="F358" t="s">
        <v>247</v>
      </c>
      <c r="G358" t="s">
        <v>1081</v>
      </c>
    </row>
    <row r="359" spans="1:7" ht="12.75">
      <c r="A359" t="s">
        <v>466</v>
      </c>
      <c r="B359" t="s">
        <v>485</v>
      </c>
      <c r="C359" t="s">
        <v>467</v>
      </c>
      <c r="D359" s="15">
        <v>41602</v>
      </c>
      <c r="E359" s="20">
        <v>0.375</v>
      </c>
      <c r="F359" t="s">
        <v>149</v>
      </c>
      <c r="G359" t="s">
        <v>1080</v>
      </c>
    </row>
    <row r="360" spans="1:7" ht="12.75">
      <c r="A360" t="s">
        <v>468</v>
      </c>
      <c r="B360" t="s">
        <v>469</v>
      </c>
      <c r="C360" t="s">
        <v>267</v>
      </c>
      <c r="D360" s="15">
        <v>41600</v>
      </c>
      <c r="E360" s="20">
        <v>0.7916666666666666</v>
      </c>
      <c r="F360" t="s">
        <v>174</v>
      </c>
      <c r="G360" t="s">
        <v>1081</v>
      </c>
    </row>
    <row r="361" spans="1:7" ht="12.75">
      <c r="A361" t="s">
        <v>211</v>
      </c>
      <c r="B361" t="s">
        <v>486</v>
      </c>
      <c r="C361" t="s">
        <v>374</v>
      </c>
      <c r="D361" s="15">
        <v>41602</v>
      </c>
      <c r="E361" s="20">
        <v>0.7083333333333334</v>
      </c>
      <c r="F361" t="s">
        <v>335</v>
      </c>
      <c r="G361" t="s">
        <v>1080</v>
      </c>
    </row>
    <row r="362" spans="1:7" ht="12.75">
      <c r="A362" t="s">
        <v>214</v>
      </c>
      <c r="B362" t="s">
        <v>215</v>
      </c>
      <c r="C362" t="s">
        <v>487</v>
      </c>
      <c r="D362" s="15">
        <v>41597</v>
      </c>
      <c r="E362" s="20">
        <v>0.375</v>
      </c>
      <c r="F362" t="s">
        <v>400</v>
      </c>
      <c r="G362" t="s">
        <v>1081</v>
      </c>
    </row>
    <row r="363" spans="1:7" ht="12.75">
      <c r="A363" t="s">
        <v>238</v>
      </c>
      <c r="B363" t="s">
        <v>488</v>
      </c>
      <c r="C363" t="s">
        <v>489</v>
      </c>
      <c r="D363" s="15">
        <v>41595</v>
      </c>
      <c r="E363" s="20">
        <v>0.6041666666666666</v>
      </c>
      <c r="F363" t="s">
        <v>490</v>
      </c>
      <c r="G363" t="s">
        <v>1080</v>
      </c>
    </row>
    <row r="364" spans="1:7" ht="12.75">
      <c r="A364" t="s">
        <v>238</v>
      </c>
      <c r="B364" t="s">
        <v>488</v>
      </c>
      <c r="C364" t="s">
        <v>489</v>
      </c>
      <c r="D364" s="15">
        <v>41595</v>
      </c>
      <c r="E364" s="20">
        <v>0.6041666666666666</v>
      </c>
      <c r="F364" t="s">
        <v>439</v>
      </c>
      <c r="G364" t="s">
        <v>1080</v>
      </c>
    </row>
    <row r="365" spans="1:7" ht="12.75">
      <c r="A365" t="s">
        <v>422</v>
      </c>
      <c r="B365" t="s">
        <v>423</v>
      </c>
      <c r="C365" t="s">
        <v>424</v>
      </c>
      <c r="D365" s="15">
        <v>41598</v>
      </c>
      <c r="E365" s="20">
        <v>0.7916666666666666</v>
      </c>
      <c r="F365" t="s">
        <v>231</v>
      </c>
      <c r="G365" t="s">
        <v>1081</v>
      </c>
    </row>
    <row r="366" spans="1:7" ht="12.75">
      <c r="A366" t="s">
        <v>422</v>
      </c>
      <c r="B366" t="s">
        <v>423</v>
      </c>
      <c r="C366" t="s">
        <v>424</v>
      </c>
      <c r="D366" s="15">
        <v>41598</v>
      </c>
      <c r="E366" s="20">
        <v>0.7916666666666666</v>
      </c>
      <c r="F366" t="s">
        <v>185</v>
      </c>
      <c r="G366" t="s">
        <v>1081</v>
      </c>
    </row>
    <row r="367" spans="1:7" ht="12.75">
      <c r="A367" t="s">
        <v>422</v>
      </c>
      <c r="B367" t="s">
        <v>423</v>
      </c>
      <c r="C367" t="s">
        <v>424</v>
      </c>
      <c r="D367" s="15">
        <v>41598</v>
      </c>
      <c r="E367" s="20">
        <v>0.7916666666666666</v>
      </c>
      <c r="F367" t="s">
        <v>217</v>
      </c>
      <c r="G367" t="s">
        <v>1081</v>
      </c>
    </row>
    <row r="368" spans="1:7" ht="12.75">
      <c r="A368" t="s">
        <v>431</v>
      </c>
      <c r="B368" t="s">
        <v>491</v>
      </c>
      <c r="C368" t="s">
        <v>492</v>
      </c>
      <c r="D368" s="15">
        <v>41599</v>
      </c>
      <c r="E368" s="20">
        <v>0.625</v>
      </c>
      <c r="F368" t="s">
        <v>175</v>
      </c>
      <c r="G368" t="s">
        <v>1081</v>
      </c>
    </row>
    <row r="369" spans="1:7" ht="12.75">
      <c r="A369" t="s">
        <v>431</v>
      </c>
      <c r="B369" t="s">
        <v>491</v>
      </c>
      <c r="C369" t="s">
        <v>492</v>
      </c>
      <c r="D369" s="15">
        <v>41599</v>
      </c>
      <c r="E369" s="20">
        <v>0.625</v>
      </c>
      <c r="F369" t="s">
        <v>174</v>
      </c>
      <c r="G369" t="s">
        <v>1081</v>
      </c>
    </row>
    <row r="370" spans="1:7" ht="12.75">
      <c r="A370" t="s">
        <v>431</v>
      </c>
      <c r="B370" t="s">
        <v>491</v>
      </c>
      <c r="C370" t="s">
        <v>492</v>
      </c>
      <c r="D370" s="15">
        <v>41599</v>
      </c>
      <c r="E370" s="20">
        <v>0.625</v>
      </c>
      <c r="F370" t="s">
        <v>271</v>
      </c>
      <c r="G370" t="s">
        <v>1081</v>
      </c>
    </row>
    <row r="371" spans="1:7" ht="12.75">
      <c r="A371" t="s">
        <v>493</v>
      </c>
      <c r="B371" t="s">
        <v>494</v>
      </c>
      <c r="C371" t="s">
        <v>460</v>
      </c>
      <c r="D371" s="15">
        <v>41597</v>
      </c>
      <c r="E371" s="20">
        <v>0.375</v>
      </c>
      <c r="F371" t="s">
        <v>190</v>
      </c>
      <c r="G371" t="s">
        <v>1081</v>
      </c>
    </row>
    <row r="372" spans="1:7" ht="12.75">
      <c r="A372" t="s">
        <v>493</v>
      </c>
      <c r="B372" t="s">
        <v>495</v>
      </c>
      <c r="C372" t="s">
        <v>460</v>
      </c>
      <c r="D372" s="15">
        <v>41597</v>
      </c>
      <c r="E372" s="20">
        <v>0.375</v>
      </c>
      <c r="F372" t="s">
        <v>223</v>
      </c>
      <c r="G372" t="s">
        <v>1081</v>
      </c>
    </row>
    <row r="373" spans="1:7" ht="12.75">
      <c r="A373" t="s">
        <v>496</v>
      </c>
      <c r="B373" t="s">
        <v>497</v>
      </c>
      <c r="C373" t="s">
        <v>450</v>
      </c>
      <c r="D373" s="15">
        <v>41598</v>
      </c>
      <c r="E373" s="20">
        <v>0.5416666666666666</v>
      </c>
      <c r="F373" t="s">
        <v>309</v>
      </c>
      <c r="G373" t="s">
        <v>1081</v>
      </c>
    </row>
    <row r="374" spans="1:7" ht="12.75">
      <c r="A374" t="s">
        <v>496</v>
      </c>
      <c r="B374" t="s">
        <v>497</v>
      </c>
      <c r="C374" t="s">
        <v>450</v>
      </c>
      <c r="D374" s="15">
        <v>41598</v>
      </c>
      <c r="E374" s="20">
        <v>0.5416666666666666</v>
      </c>
      <c r="F374" t="s">
        <v>204</v>
      </c>
      <c r="G374" t="s">
        <v>1081</v>
      </c>
    </row>
    <row r="375" spans="1:7" ht="12.75">
      <c r="A375" t="s">
        <v>248</v>
      </c>
      <c r="B375" t="s">
        <v>249</v>
      </c>
      <c r="C375" t="s">
        <v>430</v>
      </c>
      <c r="D375" s="15">
        <v>41598</v>
      </c>
      <c r="E375" s="20">
        <v>0.375</v>
      </c>
      <c r="F375" t="s">
        <v>204</v>
      </c>
      <c r="G375" t="s">
        <v>1081</v>
      </c>
    </row>
    <row r="376" spans="1:7" ht="12.75">
      <c r="A376" t="s">
        <v>248</v>
      </c>
      <c r="B376" t="s">
        <v>249</v>
      </c>
      <c r="C376" t="s">
        <v>430</v>
      </c>
      <c r="D376" s="15">
        <v>41598</v>
      </c>
      <c r="E376" s="20">
        <v>0.375</v>
      </c>
      <c r="F376" t="s">
        <v>309</v>
      </c>
      <c r="G376" t="s">
        <v>1081</v>
      </c>
    </row>
    <row r="377" spans="1:7" ht="12.75">
      <c r="A377" t="s">
        <v>150</v>
      </c>
      <c r="B377" t="s">
        <v>433</v>
      </c>
      <c r="C377" t="s">
        <v>434</v>
      </c>
      <c r="D377" s="15">
        <v>41594</v>
      </c>
      <c r="E377" s="20">
        <v>0.4166666666666667</v>
      </c>
      <c r="F377" t="s">
        <v>227</v>
      </c>
      <c r="G377" t="s">
        <v>1080</v>
      </c>
    </row>
    <row r="378" spans="1:7" ht="12.75">
      <c r="A378" t="s">
        <v>150</v>
      </c>
      <c r="B378" t="s">
        <v>433</v>
      </c>
      <c r="C378" t="s">
        <v>434</v>
      </c>
      <c r="D378" s="15">
        <v>41594</v>
      </c>
      <c r="E378" s="20">
        <v>0.4166666666666667</v>
      </c>
      <c r="F378" t="s">
        <v>498</v>
      </c>
      <c r="G378" t="s">
        <v>1080</v>
      </c>
    </row>
    <row r="379" spans="1:7" ht="12.75">
      <c r="A379" t="s">
        <v>254</v>
      </c>
      <c r="B379" t="s">
        <v>255</v>
      </c>
      <c r="C379" t="s">
        <v>499</v>
      </c>
      <c r="D379" s="15">
        <v>41600</v>
      </c>
      <c r="E379" s="20">
        <v>0.625</v>
      </c>
      <c r="F379" t="s">
        <v>221</v>
      </c>
      <c r="G379" t="s">
        <v>1081</v>
      </c>
    </row>
    <row r="380" spans="1:7" ht="12.75">
      <c r="A380" t="s">
        <v>254</v>
      </c>
      <c r="B380" t="s">
        <v>255</v>
      </c>
      <c r="C380" t="s">
        <v>499</v>
      </c>
      <c r="D380" s="15">
        <v>41600</v>
      </c>
      <c r="E380" s="20">
        <v>0.625</v>
      </c>
      <c r="F380" t="s">
        <v>222</v>
      </c>
      <c r="G380" t="s">
        <v>1081</v>
      </c>
    </row>
    <row r="381" spans="1:7" ht="12.75">
      <c r="A381" t="s">
        <v>256</v>
      </c>
      <c r="B381" t="s">
        <v>257</v>
      </c>
      <c r="C381" t="s">
        <v>381</v>
      </c>
      <c r="D381" s="15">
        <v>41596</v>
      </c>
      <c r="E381" s="20">
        <v>0.4583333333333333</v>
      </c>
      <c r="F381" t="s">
        <v>189</v>
      </c>
      <c r="G381" t="s">
        <v>1081</v>
      </c>
    </row>
    <row r="382" spans="1:7" ht="12.75">
      <c r="A382" t="s">
        <v>256</v>
      </c>
      <c r="B382" t="s">
        <v>257</v>
      </c>
      <c r="C382" t="s">
        <v>381</v>
      </c>
      <c r="D382" s="15">
        <v>41596</v>
      </c>
      <c r="E382" s="20">
        <v>0.4583333333333333</v>
      </c>
      <c r="F382" t="s">
        <v>190</v>
      </c>
      <c r="G382" t="s">
        <v>1081</v>
      </c>
    </row>
    <row r="383" spans="1:7" ht="12.75">
      <c r="A383" t="s">
        <v>259</v>
      </c>
      <c r="B383" t="s">
        <v>260</v>
      </c>
      <c r="C383" t="s">
        <v>229</v>
      </c>
      <c r="D383" s="15">
        <v>41594</v>
      </c>
      <c r="E383" s="20">
        <v>0.5833333333333334</v>
      </c>
      <c r="F383" t="s">
        <v>490</v>
      </c>
      <c r="G383" t="s">
        <v>1080</v>
      </c>
    </row>
    <row r="384" spans="1:7" ht="12.75">
      <c r="A384" t="s">
        <v>259</v>
      </c>
      <c r="B384" t="s">
        <v>260</v>
      </c>
      <c r="C384" t="s">
        <v>229</v>
      </c>
      <c r="D384" s="15">
        <v>41594</v>
      </c>
      <c r="E384" s="20">
        <v>0.5833333333333334</v>
      </c>
      <c r="F384" t="s">
        <v>439</v>
      </c>
      <c r="G384" t="s">
        <v>1080</v>
      </c>
    </row>
    <row r="385" spans="1:7" ht="12.75">
      <c r="A385" t="s">
        <v>441</v>
      </c>
      <c r="B385" t="s">
        <v>442</v>
      </c>
      <c r="C385" t="s">
        <v>500</v>
      </c>
      <c r="D385" s="15">
        <v>41601</v>
      </c>
      <c r="E385" s="20">
        <v>0.375</v>
      </c>
      <c r="F385" t="s">
        <v>305</v>
      </c>
      <c r="G385" t="s">
        <v>1080</v>
      </c>
    </row>
    <row r="386" spans="1:7" ht="12.75">
      <c r="A386" t="s">
        <v>441</v>
      </c>
      <c r="B386" t="s">
        <v>442</v>
      </c>
      <c r="C386" t="s">
        <v>500</v>
      </c>
      <c r="D386" s="15">
        <v>41601</v>
      </c>
      <c r="E386" s="20">
        <v>0.375</v>
      </c>
      <c r="F386" t="s">
        <v>221</v>
      </c>
      <c r="G386" t="s">
        <v>1080</v>
      </c>
    </row>
    <row r="387" spans="1:7" ht="12.75">
      <c r="A387" t="s">
        <v>501</v>
      </c>
      <c r="B387" t="s">
        <v>502</v>
      </c>
      <c r="C387" t="s">
        <v>446</v>
      </c>
      <c r="D387" s="15">
        <v>41599</v>
      </c>
      <c r="E387" s="20">
        <v>0.7083333333333334</v>
      </c>
      <c r="F387" t="s">
        <v>271</v>
      </c>
      <c r="G387" t="s">
        <v>1081</v>
      </c>
    </row>
    <row r="388" spans="1:7" ht="12.75">
      <c r="A388" t="s">
        <v>501</v>
      </c>
      <c r="B388" t="s">
        <v>503</v>
      </c>
      <c r="C388" t="s">
        <v>446</v>
      </c>
      <c r="D388" s="15">
        <v>41599</v>
      </c>
      <c r="E388" s="20">
        <v>0.7083333333333334</v>
      </c>
      <c r="F388" t="s">
        <v>175</v>
      </c>
      <c r="G388" t="s">
        <v>1081</v>
      </c>
    </row>
    <row r="389" spans="1:7" ht="12.75">
      <c r="A389" t="s">
        <v>504</v>
      </c>
      <c r="B389" t="s">
        <v>266</v>
      </c>
      <c r="C389" t="s">
        <v>492</v>
      </c>
      <c r="D389" s="15">
        <v>41600</v>
      </c>
      <c r="E389" s="20">
        <v>0.7083333333333334</v>
      </c>
      <c r="F389" t="s">
        <v>193</v>
      </c>
      <c r="G389" t="s">
        <v>1081</v>
      </c>
    </row>
    <row r="390" spans="1:7" ht="12.75">
      <c r="A390" t="s">
        <v>504</v>
      </c>
      <c r="B390" t="s">
        <v>266</v>
      </c>
      <c r="C390" t="s">
        <v>492</v>
      </c>
      <c r="D390" s="15">
        <v>41600</v>
      </c>
      <c r="E390" s="20">
        <v>0.7083333333333334</v>
      </c>
      <c r="F390" t="s">
        <v>165</v>
      </c>
      <c r="G390" t="s">
        <v>1081</v>
      </c>
    </row>
    <row r="391" spans="1:7" ht="12.75">
      <c r="A391" t="s">
        <v>505</v>
      </c>
      <c r="B391" t="s">
        <v>506</v>
      </c>
      <c r="C391" t="s">
        <v>450</v>
      </c>
      <c r="D391" s="15">
        <v>41596</v>
      </c>
      <c r="E391" s="20">
        <v>0.7916666666666666</v>
      </c>
      <c r="F391" t="s">
        <v>231</v>
      </c>
      <c r="G391" t="s">
        <v>1081</v>
      </c>
    </row>
    <row r="392" spans="1:7" ht="12.75">
      <c r="A392" t="s">
        <v>505</v>
      </c>
      <c r="B392" t="s">
        <v>506</v>
      </c>
      <c r="C392" t="s">
        <v>450</v>
      </c>
      <c r="D392" s="15">
        <v>41596</v>
      </c>
      <c r="E392" s="20">
        <v>0.7916666666666666</v>
      </c>
      <c r="F392" t="s">
        <v>217</v>
      </c>
      <c r="G392" t="s">
        <v>1081</v>
      </c>
    </row>
    <row r="393" spans="1:7" ht="12.75">
      <c r="A393" t="s">
        <v>507</v>
      </c>
      <c r="B393" t="s">
        <v>508</v>
      </c>
      <c r="C393" t="s">
        <v>450</v>
      </c>
      <c r="D393" s="15">
        <v>41600</v>
      </c>
      <c r="E393" s="20">
        <v>0.4583333333333333</v>
      </c>
      <c r="F393" t="s">
        <v>175</v>
      </c>
      <c r="G393" t="s">
        <v>1081</v>
      </c>
    </row>
    <row r="394" spans="1:7" ht="12.75">
      <c r="A394" t="s">
        <v>509</v>
      </c>
      <c r="B394" t="s">
        <v>510</v>
      </c>
      <c r="C394" t="s">
        <v>457</v>
      </c>
      <c r="D394" s="15">
        <v>41601</v>
      </c>
      <c r="E394" s="20">
        <v>0.5416666666666666</v>
      </c>
      <c r="F394" t="s">
        <v>242</v>
      </c>
      <c r="G394" t="s">
        <v>1080</v>
      </c>
    </row>
    <row r="395" spans="1:7" ht="12.75">
      <c r="A395" t="s">
        <v>511</v>
      </c>
      <c r="B395" t="s">
        <v>512</v>
      </c>
      <c r="C395" t="s">
        <v>457</v>
      </c>
      <c r="D395" s="15">
        <v>41597</v>
      </c>
      <c r="E395" s="20">
        <v>0.7083333333333334</v>
      </c>
      <c r="F395" t="s">
        <v>144</v>
      </c>
      <c r="G395" t="s">
        <v>1081</v>
      </c>
    </row>
    <row r="396" spans="1:7" ht="12.75">
      <c r="A396" t="s">
        <v>511</v>
      </c>
      <c r="B396" t="s">
        <v>512</v>
      </c>
      <c r="C396" t="s">
        <v>457</v>
      </c>
      <c r="D396" s="15">
        <v>41597</v>
      </c>
      <c r="E396" s="20">
        <v>0.7083333333333334</v>
      </c>
      <c r="F396" t="s">
        <v>145</v>
      </c>
      <c r="G396" t="s">
        <v>1081</v>
      </c>
    </row>
    <row r="397" spans="1:7" ht="12.75">
      <c r="A397" t="s">
        <v>191</v>
      </c>
      <c r="B397" t="s">
        <v>192</v>
      </c>
      <c r="C397" t="s">
        <v>419</v>
      </c>
      <c r="D397" s="15">
        <v>41602</v>
      </c>
      <c r="E397" s="20">
        <v>0.625</v>
      </c>
      <c r="F397" t="s">
        <v>271</v>
      </c>
      <c r="G397" t="s">
        <v>1080</v>
      </c>
    </row>
    <row r="398" spans="1:7" ht="12.75">
      <c r="A398" t="s">
        <v>191</v>
      </c>
      <c r="B398" t="s">
        <v>192</v>
      </c>
      <c r="C398" t="s">
        <v>419</v>
      </c>
      <c r="D398" s="15">
        <v>41602</v>
      </c>
      <c r="E398" s="20">
        <v>0.625</v>
      </c>
      <c r="F398" t="s">
        <v>232</v>
      </c>
      <c r="G398" t="s">
        <v>1080</v>
      </c>
    </row>
    <row r="399" spans="1:7" ht="12.75">
      <c r="A399" t="s">
        <v>272</v>
      </c>
      <c r="B399" t="s">
        <v>273</v>
      </c>
      <c r="C399" t="s">
        <v>513</v>
      </c>
      <c r="D399" s="15">
        <v>41597</v>
      </c>
      <c r="E399" s="20">
        <v>0.625</v>
      </c>
      <c r="F399" t="s">
        <v>165</v>
      </c>
      <c r="G399" t="s">
        <v>1081</v>
      </c>
    </row>
    <row r="400" spans="1:7" ht="12.75">
      <c r="A400" t="s">
        <v>272</v>
      </c>
      <c r="B400" t="s">
        <v>273</v>
      </c>
      <c r="C400" t="s">
        <v>513</v>
      </c>
      <c r="D400" s="15">
        <v>41597</v>
      </c>
      <c r="E400" s="20">
        <v>0.625</v>
      </c>
      <c r="F400" t="s">
        <v>193</v>
      </c>
      <c r="G400" t="s">
        <v>1081</v>
      </c>
    </row>
    <row r="401" spans="1:7" ht="12.75">
      <c r="A401" t="s">
        <v>466</v>
      </c>
      <c r="B401" t="s">
        <v>206</v>
      </c>
      <c r="C401" t="s">
        <v>467</v>
      </c>
      <c r="D401" s="15">
        <v>41602</v>
      </c>
      <c r="E401" s="20">
        <v>0.375</v>
      </c>
      <c r="F401" t="s">
        <v>145</v>
      </c>
      <c r="G401" t="s">
        <v>1080</v>
      </c>
    </row>
    <row r="402" spans="1:7" ht="12.75">
      <c r="A402" t="s">
        <v>468</v>
      </c>
      <c r="B402" t="s">
        <v>469</v>
      </c>
      <c r="C402" t="s">
        <v>267</v>
      </c>
      <c r="D402" s="15">
        <v>41600</v>
      </c>
      <c r="E402" s="20">
        <v>0.7916666666666666</v>
      </c>
      <c r="F402" t="s">
        <v>232</v>
      </c>
      <c r="G402" t="s">
        <v>1081</v>
      </c>
    </row>
    <row r="403" spans="1:7" ht="12.75">
      <c r="A403" t="s">
        <v>514</v>
      </c>
      <c r="B403" t="s">
        <v>515</v>
      </c>
      <c r="C403" t="s">
        <v>460</v>
      </c>
      <c r="D403" s="15">
        <v>41599</v>
      </c>
      <c r="E403" s="20">
        <v>0.4583333333333333</v>
      </c>
      <c r="F403" t="s">
        <v>204</v>
      </c>
      <c r="G403" t="s">
        <v>1081</v>
      </c>
    </row>
    <row r="404" spans="1:7" ht="12.75">
      <c r="A404" t="s">
        <v>516</v>
      </c>
      <c r="B404" t="s">
        <v>517</v>
      </c>
      <c r="C404" t="s">
        <v>270</v>
      </c>
      <c r="D404" s="15">
        <v>41601</v>
      </c>
      <c r="E404" s="20">
        <v>0.7083333333333334</v>
      </c>
      <c r="F404" t="s">
        <v>145</v>
      </c>
      <c r="G404" t="s">
        <v>1080</v>
      </c>
    </row>
    <row r="405" spans="1:7" ht="12.75">
      <c r="A405" t="s">
        <v>518</v>
      </c>
      <c r="B405" t="s">
        <v>519</v>
      </c>
      <c r="C405" t="s">
        <v>465</v>
      </c>
      <c r="D405" s="15">
        <v>41598</v>
      </c>
      <c r="E405" s="20">
        <v>0.625</v>
      </c>
      <c r="F405" t="s">
        <v>204</v>
      </c>
      <c r="G405" t="s">
        <v>1081</v>
      </c>
    </row>
    <row r="406" spans="1:7" ht="12.75">
      <c r="A406" t="s">
        <v>211</v>
      </c>
      <c r="B406" t="s">
        <v>212</v>
      </c>
      <c r="C406" t="s">
        <v>374</v>
      </c>
      <c r="D406" s="15">
        <v>41602</v>
      </c>
      <c r="E406" s="20">
        <v>0.7083333333333334</v>
      </c>
      <c r="F406" t="s">
        <v>134</v>
      </c>
      <c r="G406" t="s">
        <v>1080</v>
      </c>
    </row>
    <row r="407" spans="1:7" ht="12.75">
      <c r="A407" t="s">
        <v>214</v>
      </c>
      <c r="B407" t="s">
        <v>285</v>
      </c>
      <c r="C407" t="s">
        <v>520</v>
      </c>
      <c r="D407" s="15">
        <v>41597</v>
      </c>
      <c r="E407" s="20">
        <v>0.4583333333333333</v>
      </c>
      <c r="F407" t="s">
        <v>193</v>
      </c>
      <c r="G407" t="s">
        <v>1081</v>
      </c>
    </row>
    <row r="408" spans="1:7" ht="12.75">
      <c r="A408" t="s">
        <v>238</v>
      </c>
      <c r="B408" t="s">
        <v>488</v>
      </c>
      <c r="C408" t="s">
        <v>226</v>
      </c>
      <c r="D408" s="15">
        <v>41595</v>
      </c>
      <c r="E408" s="20">
        <v>0.6041666666666666</v>
      </c>
      <c r="F408" t="s">
        <v>437</v>
      </c>
      <c r="G408" t="s">
        <v>1080</v>
      </c>
    </row>
    <row r="409" spans="1:7" ht="12.75">
      <c r="A409" t="s">
        <v>238</v>
      </c>
      <c r="B409" t="s">
        <v>488</v>
      </c>
      <c r="C409" t="s">
        <v>226</v>
      </c>
      <c r="D409" s="15">
        <v>41595</v>
      </c>
      <c r="E409" s="20">
        <v>0.6041666666666666</v>
      </c>
      <c r="F409" t="s">
        <v>521</v>
      </c>
      <c r="G409" t="s">
        <v>1080</v>
      </c>
    </row>
    <row r="410" spans="1:7" ht="12.75">
      <c r="A410" t="s">
        <v>422</v>
      </c>
      <c r="B410" t="s">
        <v>423</v>
      </c>
      <c r="C410" t="s">
        <v>424</v>
      </c>
      <c r="D410" s="15">
        <v>41598</v>
      </c>
      <c r="E410" s="20">
        <v>0.7916666666666666</v>
      </c>
      <c r="F410" t="s">
        <v>164</v>
      </c>
      <c r="G410" t="s">
        <v>1081</v>
      </c>
    </row>
    <row r="411" spans="1:7" ht="12.75">
      <c r="A411" t="s">
        <v>422</v>
      </c>
      <c r="B411" t="s">
        <v>423</v>
      </c>
      <c r="C411" t="s">
        <v>424</v>
      </c>
      <c r="D411" s="15">
        <v>41598</v>
      </c>
      <c r="E411" s="20">
        <v>0.7916666666666666</v>
      </c>
      <c r="F411" t="s">
        <v>165</v>
      </c>
      <c r="G411" t="s">
        <v>1081</v>
      </c>
    </row>
    <row r="412" spans="1:7" ht="12.75">
      <c r="A412" t="s">
        <v>422</v>
      </c>
      <c r="B412" t="s">
        <v>522</v>
      </c>
      <c r="C412" t="s">
        <v>424</v>
      </c>
      <c r="D412" s="15">
        <v>41598</v>
      </c>
      <c r="E412" s="20">
        <v>0.7916666666666666</v>
      </c>
      <c r="F412" t="s">
        <v>185</v>
      </c>
      <c r="G412" t="s">
        <v>1081</v>
      </c>
    </row>
    <row r="413" spans="1:7" ht="12.75">
      <c r="A413" t="s">
        <v>431</v>
      </c>
      <c r="B413" t="s">
        <v>491</v>
      </c>
      <c r="C413" t="s">
        <v>492</v>
      </c>
      <c r="D413" s="15">
        <v>41599</v>
      </c>
      <c r="E413" s="20">
        <v>0.625</v>
      </c>
      <c r="F413" t="s">
        <v>204</v>
      </c>
      <c r="G413" t="s">
        <v>1081</v>
      </c>
    </row>
    <row r="414" spans="1:7" ht="12.75">
      <c r="A414" t="s">
        <v>431</v>
      </c>
      <c r="B414" t="s">
        <v>523</v>
      </c>
      <c r="C414" t="s">
        <v>492</v>
      </c>
      <c r="D414" s="15">
        <v>41599</v>
      </c>
      <c r="E414" s="20">
        <v>0.625</v>
      </c>
      <c r="F414" t="s">
        <v>174</v>
      </c>
      <c r="G414" t="s">
        <v>1081</v>
      </c>
    </row>
    <row r="415" spans="1:7" ht="12.75">
      <c r="A415" t="s">
        <v>431</v>
      </c>
      <c r="B415" t="s">
        <v>491</v>
      </c>
      <c r="C415" t="s">
        <v>492</v>
      </c>
      <c r="D415" s="15">
        <v>41599</v>
      </c>
      <c r="E415" s="20">
        <v>0.625</v>
      </c>
      <c r="F415" t="s">
        <v>309</v>
      </c>
      <c r="G415" t="s">
        <v>1081</v>
      </c>
    </row>
    <row r="416" spans="1:7" ht="12.75">
      <c r="A416" t="s">
        <v>493</v>
      </c>
      <c r="B416" t="s">
        <v>494</v>
      </c>
      <c r="C416" t="s">
        <v>460</v>
      </c>
      <c r="D416" s="15">
        <v>41597</v>
      </c>
      <c r="E416" s="20">
        <v>0.375</v>
      </c>
      <c r="F416" t="s">
        <v>223</v>
      </c>
      <c r="G416" t="s">
        <v>1081</v>
      </c>
    </row>
    <row r="417" spans="1:7" ht="12.75">
      <c r="A417" t="s">
        <v>493</v>
      </c>
      <c r="B417" t="s">
        <v>494</v>
      </c>
      <c r="C417" t="s">
        <v>460</v>
      </c>
      <c r="D417" s="15">
        <v>41597</v>
      </c>
      <c r="E417" s="20">
        <v>0.375</v>
      </c>
      <c r="F417" t="s">
        <v>213</v>
      </c>
      <c r="G417" t="s">
        <v>1081</v>
      </c>
    </row>
    <row r="418" spans="1:7" ht="12.75">
      <c r="A418" t="s">
        <v>496</v>
      </c>
      <c r="B418" t="s">
        <v>497</v>
      </c>
      <c r="C418" t="s">
        <v>450</v>
      </c>
      <c r="D418" s="15">
        <v>41598</v>
      </c>
      <c r="E418" s="20">
        <v>0.5416666666666666</v>
      </c>
      <c r="F418" t="s">
        <v>335</v>
      </c>
      <c r="G418" t="s">
        <v>1081</v>
      </c>
    </row>
    <row r="419" spans="1:7" ht="12.75">
      <c r="A419" t="s">
        <v>496</v>
      </c>
      <c r="B419" t="s">
        <v>497</v>
      </c>
      <c r="C419" t="s">
        <v>450</v>
      </c>
      <c r="D419" s="15">
        <v>41598</v>
      </c>
      <c r="E419" s="20">
        <v>0.5416666666666666</v>
      </c>
      <c r="F419" t="s">
        <v>336</v>
      </c>
      <c r="G419" t="s">
        <v>1081</v>
      </c>
    </row>
    <row r="420" spans="1:7" ht="12.75">
      <c r="A420" t="s">
        <v>248</v>
      </c>
      <c r="B420" t="s">
        <v>249</v>
      </c>
      <c r="C420" t="s">
        <v>430</v>
      </c>
      <c r="D420" s="15">
        <v>41598</v>
      </c>
      <c r="E420" s="20">
        <v>0.375</v>
      </c>
      <c r="F420" t="s">
        <v>336</v>
      </c>
      <c r="G420" t="s">
        <v>1081</v>
      </c>
    </row>
    <row r="421" spans="1:7" ht="12.75">
      <c r="A421" t="s">
        <v>248</v>
      </c>
      <c r="B421" t="s">
        <v>249</v>
      </c>
      <c r="C421" t="s">
        <v>430</v>
      </c>
      <c r="D421" s="15">
        <v>41598</v>
      </c>
      <c r="E421" s="20">
        <v>0.375</v>
      </c>
      <c r="F421" t="s">
        <v>335</v>
      </c>
      <c r="G421" t="s">
        <v>1081</v>
      </c>
    </row>
    <row r="422" spans="1:7" ht="12.75">
      <c r="A422" t="s">
        <v>150</v>
      </c>
      <c r="B422" t="s">
        <v>433</v>
      </c>
      <c r="C422" t="s">
        <v>524</v>
      </c>
      <c r="D422" s="15">
        <v>41594</v>
      </c>
      <c r="E422" s="20">
        <v>0.4166666666666667</v>
      </c>
      <c r="F422" t="s">
        <v>525</v>
      </c>
      <c r="G422" t="s">
        <v>1080</v>
      </c>
    </row>
    <row r="423" spans="1:7" ht="12.75">
      <c r="A423" t="s">
        <v>254</v>
      </c>
      <c r="B423" t="s">
        <v>255</v>
      </c>
      <c r="C423" t="s">
        <v>413</v>
      </c>
      <c r="D423" s="15">
        <v>41600</v>
      </c>
      <c r="E423" s="20">
        <v>0.625</v>
      </c>
      <c r="F423" t="s">
        <v>190</v>
      </c>
      <c r="G423" t="s">
        <v>1081</v>
      </c>
    </row>
    <row r="424" spans="1:7" ht="12.75">
      <c r="A424" t="s">
        <v>254</v>
      </c>
      <c r="B424" t="s">
        <v>255</v>
      </c>
      <c r="C424" t="s">
        <v>413</v>
      </c>
      <c r="D424" s="15">
        <v>41600</v>
      </c>
      <c r="E424" s="20">
        <v>0.625</v>
      </c>
      <c r="F424" t="s">
        <v>223</v>
      </c>
      <c r="G424" t="s">
        <v>1081</v>
      </c>
    </row>
    <row r="425" spans="1:7" ht="12.75">
      <c r="A425" t="s">
        <v>256</v>
      </c>
      <c r="B425" t="s">
        <v>257</v>
      </c>
      <c r="C425" t="s">
        <v>381</v>
      </c>
      <c r="D425" s="15">
        <v>41596</v>
      </c>
      <c r="E425" s="20">
        <v>0.4583333333333333</v>
      </c>
      <c r="F425" t="s">
        <v>231</v>
      </c>
      <c r="G425" t="s">
        <v>1081</v>
      </c>
    </row>
    <row r="426" spans="1:7" ht="12.75">
      <c r="A426" t="s">
        <v>256</v>
      </c>
      <c r="B426" t="s">
        <v>257</v>
      </c>
      <c r="C426" t="s">
        <v>381</v>
      </c>
      <c r="D426" s="15">
        <v>41596</v>
      </c>
      <c r="E426" s="20">
        <v>0.4583333333333333</v>
      </c>
      <c r="F426" t="s">
        <v>223</v>
      </c>
      <c r="G426" t="s">
        <v>1081</v>
      </c>
    </row>
    <row r="427" spans="1:7" ht="12.75">
      <c r="A427" t="s">
        <v>259</v>
      </c>
      <c r="B427" t="s">
        <v>260</v>
      </c>
      <c r="C427" t="s">
        <v>478</v>
      </c>
      <c r="D427" s="15">
        <v>41594</v>
      </c>
      <c r="E427" s="20">
        <v>0.5833333333333334</v>
      </c>
      <c r="F427" t="s">
        <v>304</v>
      </c>
      <c r="G427" t="s">
        <v>1080</v>
      </c>
    </row>
    <row r="428" spans="1:7" ht="12.75">
      <c r="A428" t="s">
        <v>259</v>
      </c>
      <c r="B428" t="s">
        <v>260</v>
      </c>
      <c r="C428" t="s">
        <v>478</v>
      </c>
      <c r="D428" s="15">
        <v>41594</v>
      </c>
      <c r="E428" s="20">
        <v>0.5833333333333334</v>
      </c>
      <c r="F428" t="s">
        <v>385</v>
      </c>
      <c r="G428" t="s">
        <v>1080</v>
      </c>
    </row>
    <row r="429" spans="1:7" ht="12.75">
      <c r="A429" t="s">
        <v>441</v>
      </c>
      <c r="B429" t="s">
        <v>442</v>
      </c>
      <c r="C429" t="s">
        <v>500</v>
      </c>
      <c r="D429" s="15">
        <v>41601</v>
      </c>
      <c r="E429" s="20">
        <v>0.375</v>
      </c>
      <c r="F429" t="s">
        <v>140</v>
      </c>
      <c r="G429" t="s">
        <v>1080</v>
      </c>
    </row>
    <row r="430" spans="1:7" ht="12.75">
      <c r="A430" t="s">
        <v>441</v>
      </c>
      <c r="B430" t="s">
        <v>442</v>
      </c>
      <c r="C430" t="s">
        <v>500</v>
      </c>
      <c r="D430" s="15">
        <v>41601</v>
      </c>
      <c r="E430" s="20">
        <v>0.375</v>
      </c>
      <c r="F430" t="s">
        <v>222</v>
      </c>
      <c r="G430" t="s">
        <v>1080</v>
      </c>
    </row>
    <row r="431" spans="1:7" ht="12.75">
      <c r="A431" t="s">
        <v>501</v>
      </c>
      <c r="B431" t="s">
        <v>503</v>
      </c>
      <c r="C431" t="s">
        <v>446</v>
      </c>
      <c r="D431" s="15">
        <v>41599</v>
      </c>
      <c r="E431" s="20">
        <v>0.7083333333333334</v>
      </c>
      <c r="F431" t="s">
        <v>271</v>
      </c>
      <c r="G431" t="s">
        <v>1081</v>
      </c>
    </row>
    <row r="432" spans="1:7" ht="12.75">
      <c r="A432" t="s">
        <v>501</v>
      </c>
      <c r="B432" t="s">
        <v>503</v>
      </c>
      <c r="C432" t="s">
        <v>446</v>
      </c>
      <c r="D432" s="15">
        <v>41599</v>
      </c>
      <c r="E432" s="20">
        <v>0.7083333333333334</v>
      </c>
      <c r="F432" t="s">
        <v>232</v>
      </c>
      <c r="G432" t="s">
        <v>1081</v>
      </c>
    </row>
    <row r="433" spans="1:7" ht="12.75">
      <c r="A433" t="s">
        <v>504</v>
      </c>
      <c r="B433" t="s">
        <v>526</v>
      </c>
      <c r="C433" t="s">
        <v>492</v>
      </c>
      <c r="D433" s="15">
        <v>41600</v>
      </c>
      <c r="E433" s="20">
        <v>0.7083333333333334</v>
      </c>
      <c r="F433" t="s">
        <v>193</v>
      </c>
      <c r="G433" t="s">
        <v>1081</v>
      </c>
    </row>
    <row r="434" spans="1:7" ht="12.75">
      <c r="A434" t="s">
        <v>504</v>
      </c>
      <c r="B434" t="s">
        <v>266</v>
      </c>
      <c r="C434" t="s">
        <v>492</v>
      </c>
      <c r="D434" s="15">
        <v>41600</v>
      </c>
      <c r="E434" s="20">
        <v>0.7083333333333334</v>
      </c>
      <c r="F434" t="s">
        <v>228</v>
      </c>
      <c r="G434" t="s">
        <v>1081</v>
      </c>
    </row>
    <row r="435" spans="1:7" ht="12.75">
      <c r="A435" t="s">
        <v>505</v>
      </c>
      <c r="B435" t="s">
        <v>527</v>
      </c>
      <c r="C435" t="s">
        <v>450</v>
      </c>
      <c r="D435" s="15">
        <v>41596</v>
      </c>
      <c r="E435" s="20">
        <v>0.7916666666666666</v>
      </c>
      <c r="F435" t="s">
        <v>217</v>
      </c>
      <c r="G435" t="s">
        <v>1081</v>
      </c>
    </row>
    <row r="436" spans="1:7" ht="12.75">
      <c r="A436" t="s">
        <v>505</v>
      </c>
      <c r="B436" t="s">
        <v>506</v>
      </c>
      <c r="C436" t="s">
        <v>450</v>
      </c>
      <c r="D436" s="15">
        <v>41596</v>
      </c>
      <c r="E436" s="20">
        <v>0.7916666666666666</v>
      </c>
      <c r="F436" t="s">
        <v>185</v>
      </c>
      <c r="G436" t="s">
        <v>1081</v>
      </c>
    </row>
    <row r="437" spans="1:7" ht="12.75">
      <c r="A437" t="s">
        <v>507</v>
      </c>
      <c r="B437" t="s">
        <v>528</v>
      </c>
      <c r="C437" t="s">
        <v>210</v>
      </c>
      <c r="D437" s="15">
        <v>41600</v>
      </c>
      <c r="E437" s="20">
        <v>0.4583333333333333</v>
      </c>
      <c r="F437" t="s">
        <v>175</v>
      </c>
      <c r="G437" t="s">
        <v>1081</v>
      </c>
    </row>
    <row r="438" spans="1:7" ht="12.75">
      <c r="A438" t="s">
        <v>509</v>
      </c>
      <c r="B438" t="s">
        <v>529</v>
      </c>
      <c r="C438" t="s">
        <v>210</v>
      </c>
      <c r="D438" s="15">
        <v>41601</v>
      </c>
      <c r="E438" s="20">
        <v>0.5416666666666666</v>
      </c>
      <c r="F438" t="s">
        <v>242</v>
      </c>
      <c r="G438" t="s">
        <v>1080</v>
      </c>
    </row>
    <row r="439" spans="1:7" ht="12.75">
      <c r="A439" t="s">
        <v>511</v>
      </c>
      <c r="B439" t="s">
        <v>512</v>
      </c>
      <c r="C439" t="s">
        <v>457</v>
      </c>
      <c r="D439" s="15">
        <v>41597</v>
      </c>
      <c r="E439" s="20">
        <v>0.7083333333333334</v>
      </c>
      <c r="F439" t="s">
        <v>149</v>
      </c>
      <c r="G439" t="s">
        <v>1081</v>
      </c>
    </row>
    <row r="440" spans="1:7" ht="12.75">
      <c r="A440" t="s">
        <v>511</v>
      </c>
      <c r="B440" t="s">
        <v>530</v>
      </c>
      <c r="C440" t="s">
        <v>457</v>
      </c>
      <c r="D440" s="15">
        <v>41597</v>
      </c>
      <c r="E440" s="20">
        <v>0.7083333333333334</v>
      </c>
      <c r="F440" t="s">
        <v>144</v>
      </c>
      <c r="G440" t="s">
        <v>1081</v>
      </c>
    </row>
    <row r="441" spans="1:7" ht="12.75">
      <c r="A441" t="s">
        <v>191</v>
      </c>
      <c r="B441" t="s">
        <v>531</v>
      </c>
      <c r="C441" t="s">
        <v>419</v>
      </c>
      <c r="D441" s="15">
        <v>41602</v>
      </c>
      <c r="E441" s="20">
        <v>0.625</v>
      </c>
      <c r="F441" t="s">
        <v>271</v>
      </c>
      <c r="G441" t="s">
        <v>1080</v>
      </c>
    </row>
    <row r="442" spans="1:7" ht="12.75">
      <c r="A442" t="s">
        <v>191</v>
      </c>
      <c r="B442" t="s">
        <v>192</v>
      </c>
      <c r="C442" t="s">
        <v>419</v>
      </c>
      <c r="D442" s="15">
        <v>41602</v>
      </c>
      <c r="E442" s="20">
        <v>0.625</v>
      </c>
      <c r="F442" t="s">
        <v>175</v>
      </c>
      <c r="G442" t="s">
        <v>1080</v>
      </c>
    </row>
    <row r="443" spans="1:7" ht="12.75">
      <c r="A443" t="s">
        <v>272</v>
      </c>
      <c r="B443" t="s">
        <v>273</v>
      </c>
      <c r="C443" t="s">
        <v>513</v>
      </c>
      <c r="D443" s="15">
        <v>41597</v>
      </c>
      <c r="E443" s="20">
        <v>0.625</v>
      </c>
      <c r="F443" t="s">
        <v>228</v>
      </c>
      <c r="G443" t="s">
        <v>1081</v>
      </c>
    </row>
    <row r="444" spans="1:7" ht="12.75">
      <c r="A444" t="s">
        <v>272</v>
      </c>
      <c r="B444" t="s">
        <v>532</v>
      </c>
      <c r="C444" t="s">
        <v>513</v>
      </c>
      <c r="D444" s="15">
        <v>41597</v>
      </c>
      <c r="E444" s="20">
        <v>0.625</v>
      </c>
      <c r="F444" t="s">
        <v>193</v>
      </c>
      <c r="G444" t="s">
        <v>1081</v>
      </c>
    </row>
    <row r="445" spans="1:7" ht="12.75">
      <c r="A445" t="s">
        <v>466</v>
      </c>
      <c r="B445" t="s">
        <v>206</v>
      </c>
      <c r="C445" t="s">
        <v>467</v>
      </c>
      <c r="D445" s="15">
        <v>41602</v>
      </c>
      <c r="E445" s="20">
        <v>0.375</v>
      </c>
      <c r="F445" t="s">
        <v>144</v>
      </c>
      <c r="G445" t="s">
        <v>1080</v>
      </c>
    </row>
    <row r="446" spans="1:7" ht="12.75">
      <c r="A446" t="s">
        <v>468</v>
      </c>
      <c r="B446" t="s">
        <v>469</v>
      </c>
      <c r="C446" t="s">
        <v>267</v>
      </c>
      <c r="D446" s="15">
        <v>41600</v>
      </c>
      <c r="E446" s="20">
        <v>0.7916666666666666</v>
      </c>
      <c r="F446" t="s">
        <v>271</v>
      </c>
      <c r="G446" t="s">
        <v>1081</v>
      </c>
    </row>
    <row r="447" spans="1:7" ht="12.75">
      <c r="A447" t="s">
        <v>514</v>
      </c>
      <c r="B447" t="s">
        <v>515</v>
      </c>
      <c r="C447" t="s">
        <v>460</v>
      </c>
      <c r="D447" s="15">
        <v>41599</v>
      </c>
      <c r="E447" s="20">
        <v>0.4583333333333333</v>
      </c>
      <c r="F447" t="s">
        <v>309</v>
      </c>
      <c r="G447" t="s">
        <v>1081</v>
      </c>
    </row>
    <row r="448" spans="1:7" ht="12.75">
      <c r="A448" t="s">
        <v>516</v>
      </c>
      <c r="B448" t="s">
        <v>517</v>
      </c>
      <c r="C448" t="s">
        <v>270</v>
      </c>
      <c r="D448" s="15">
        <v>41601</v>
      </c>
      <c r="E448" s="20">
        <v>0.7083333333333334</v>
      </c>
      <c r="F448" t="s">
        <v>144</v>
      </c>
      <c r="G448" t="s">
        <v>1080</v>
      </c>
    </row>
    <row r="449" spans="1:7" ht="12.75">
      <c r="A449" t="s">
        <v>518</v>
      </c>
      <c r="B449" t="s">
        <v>519</v>
      </c>
      <c r="C449" t="s">
        <v>465</v>
      </c>
      <c r="D449" s="15">
        <v>41598</v>
      </c>
      <c r="E449" s="20">
        <v>0.625</v>
      </c>
      <c r="F449" t="s">
        <v>309</v>
      </c>
      <c r="G449" t="s">
        <v>1081</v>
      </c>
    </row>
    <row r="450" spans="1:7" ht="12.75">
      <c r="A450" t="s">
        <v>211</v>
      </c>
      <c r="B450" t="s">
        <v>212</v>
      </c>
      <c r="C450" t="s">
        <v>374</v>
      </c>
      <c r="D450" s="15">
        <v>41602</v>
      </c>
      <c r="E450" s="20">
        <v>0.7083333333333334</v>
      </c>
      <c r="F450" t="s">
        <v>197</v>
      </c>
      <c r="G450" t="s">
        <v>1080</v>
      </c>
    </row>
    <row r="451" spans="1:7" ht="12.75">
      <c r="A451" t="s">
        <v>214</v>
      </c>
      <c r="B451" t="s">
        <v>285</v>
      </c>
      <c r="C451" t="s">
        <v>520</v>
      </c>
      <c r="D451" s="15">
        <v>41597</v>
      </c>
      <c r="E451" s="20">
        <v>0.4583333333333333</v>
      </c>
      <c r="F451" t="s">
        <v>228</v>
      </c>
      <c r="G451" t="s">
        <v>1081</v>
      </c>
    </row>
    <row r="452" spans="1:7" ht="12.75">
      <c r="A452" t="s">
        <v>238</v>
      </c>
      <c r="B452" t="s">
        <v>239</v>
      </c>
      <c r="C452" t="s">
        <v>489</v>
      </c>
      <c r="D452" s="15">
        <v>41595</v>
      </c>
      <c r="E452" s="20">
        <v>0.6041666666666666</v>
      </c>
      <c r="F452" t="s">
        <v>534</v>
      </c>
      <c r="G452" t="s">
        <v>1080</v>
      </c>
    </row>
    <row r="453" spans="1:7" ht="12.75">
      <c r="A453" t="s">
        <v>238</v>
      </c>
      <c r="B453" t="s">
        <v>239</v>
      </c>
      <c r="C453" t="s">
        <v>489</v>
      </c>
      <c r="D453" s="15">
        <v>41595</v>
      </c>
      <c r="E453" s="20">
        <v>0.6041666666666666</v>
      </c>
      <c r="F453" t="s">
        <v>535</v>
      </c>
      <c r="G453" t="s">
        <v>1080</v>
      </c>
    </row>
    <row r="454" spans="1:7" ht="12.75">
      <c r="A454" t="s">
        <v>536</v>
      </c>
      <c r="B454" t="s">
        <v>537</v>
      </c>
      <c r="C454" t="s">
        <v>538</v>
      </c>
      <c r="D454" s="15">
        <v>41599</v>
      </c>
      <c r="E454" s="20">
        <v>0.375</v>
      </c>
      <c r="F454" t="s">
        <v>175</v>
      </c>
      <c r="G454" t="s">
        <v>1081</v>
      </c>
    </row>
    <row r="455" spans="1:7" ht="12.75">
      <c r="A455" t="s">
        <v>536</v>
      </c>
      <c r="B455" t="s">
        <v>539</v>
      </c>
      <c r="C455" t="s">
        <v>538</v>
      </c>
      <c r="D455" s="15">
        <v>41599</v>
      </c>
      <c r="E455" s="20">
        <v>0.375</v>
      </c>
      <c r="F455" t="s">
        <v>174</v>
      </c>
      <c r="G455" t="s">
        <v>1081</v>
      </c>
    </row>
    <row r="456" spans="1:7" ht="12.75">
      <c r="A456" t="s">
        <v>536</v>
      </c>
      <c r="B456" t="s">
        <v>537</v>
      </c>
      <c r="C456" t="s">
        <v>538</v>
      </c>
      <c r="D456" s="15">
        <v>41599</v>
      </c>
      <c r="E456" s="20">
        <v>0.375</v>
      </c>
      <c r="F456" t="s">
        <v>271</v>
      </c>
      <c r="G456" t="s">
        <v>1081</v>
      </c>
    </row>
    <row r="457" spans="1:7" ht="12.75">
      <c r="A457" t="s">
        <v>389</v>
      </c>
      <c r="B457" t="s">
        <v>390</v>
      </c>
      <c r="C457" t="s">
        <v>540</v>
      </c>
      <c r="D457" s="15">
        <v>41595</v>
      </c>
      <c r="E457" s="20">
        <v>0.6875</v>
      </c>
      <c r="F457" t="s">
        <v>154</v>
      </c>
      <c r="G457" t="s">
        <v>1080</v>
      </c>
    </row>
    <row r="458" spans="1:7" ht="12.75">
      <c r="A458" t="s">
        <v>389</v>
      </c>
      <c r="B458" t="s">
        <v>390</v>
      </c>
      <c r="C458" t="s">
        <v>540</v>
      </c>
      <c r="D458" s="15">
        <v>41595</v>
      </c>
      <c r="E458" s="20">
        <v>0.6875</v>
      </c>
      <c r="F458" t="s">
        <v>153</v>
      </c>
      <c r="G458" t="s">
        <v>1080</v>
      </c>
    </row>
    <row r="459" spans="1:7" ht="12.75">
      <c r="A459" t="s">
        <v>541</v>
      </c>
      <c r="B459" t="s">
        <v>542</v>
      </c>
      <c r="C459" t="s">
        <v>543</v>
      </c>
      <c r="D459" s="15">
        <v>41600</v>
      </c>
      <c r="E459" s="20">
        <v>0.375</v>
      </c>
      <c r="F459" t="s">
        <v>264</v>
      </c>
      <c r="G459" t="s">
        <v>1081</v>
      </c>
    </row>
    <row r="460" spans="1:7" ht="12.75">
      <c r="A460" t="s">
        <v>544</v>
      </c>
      <c r="B460" t="s">
        <v>545</v>
      </c>
      <c r="C460" t="s">
        <v>546</v>
      </c>
      <c r="D460" s="15">
        <v>41601</v>
      </c>
      <c r="E460" s="20">
        <v>0.4583333333333333</v>
      </c>
      <c r="F460" t="s">
        <v>175</v>
      </c>
      <c r="G460" t="s">
        <v>1080</v>
      </c>
    </row>
    <row r="461" spans="1:7" ht="12.75">
      <c r="A461" t="s">
        <v>544</v>
      </c>
      <c r="B461" t="s">
        <v>545</v>
      </c>
      <c r="C461" t="s">
        <v>546</v>
      </c>
      <c r="D461" s="15">
        <v>41601</v>
      </c>
      <c r="E461" s="20">
        <v>0.4583333333333333</v>
      </c>
      <c r="F461" t="s">
        <v>247</v>
      </c>
      <c r="G461" t="s">
        <v>1080</v>
      </c>
    </row>
    <row r="462" spans="1:7" ht="12.75">
      <c r="A462" t="s">
        <v>547</v>
      </c>
      <c r="B462" t="s">
        <v>548</v>
      </c>
      <c r="C462" t="s">
        <v>549</v>
      </c>
      <c r="D462" s="15">
        <v>41597</v>
      </c>
      <c r="E462" s="20">
        <v>0.625</v>
      </c>
      <c r="F462" t="s">
        <v>232</v>
      </c>
      <c r="G462" t="s">
        <v>1081</v>
      </c>
    </row>
    <row r="463" spans="1:7" ht="12.75">
      <c r="A463" t="s">
        <v>547</v>
      </c>
      <c r="B463" t="s">
        <v>548</v>
      </c>
      <c r="C463" t="s">
        <v>549</v>
      </c>
      <c r="D463" s="15">
        <v>41597</v>
      </c>
      <c r="E463" s="20">
        <v>0.625</v>
      </c>
      <c r="F463" t="s">
        <v>271</v>
      </c>
      <c r="G463" t="s">
        <v>1081</v>
      </c>
    </row>
    <row r="464" spans="1:7" ht="12.75">
      <c r="A464" t="s">
        <v>248</v>
      </c>
      <c r="B464" t="s">
        <v>550</v>
      </c>
      <c r="C464" t="s">
        <v>250</v>
      </c>
      <c r="D464" s="15">
        <v>41598</v>
      </c>
      <c r="E464" s="20">
        <v>0.375</v>
      </c>
      <c r="F464" t="s">
        <v>165</v>
      </c>
      <c r="G464" t="s">
        <v>1081</v>
      </c>
    </row>
    <row r="465" spans="1:7" ht="12.75">
      <c r="A465" t="s">
        <v>248</v>
      </c>
      <c r="B465" t="s">
        <v>550</v>
      </c>
      <c r="C465" t="s">
        <v>250</v>
      </c>
      <c r="D465" s="15">
        <v>41598</v>
      </c>
      <c r="E465" s="20">
        <v>0.375</v>
      </c>
      <c r="F465" t="s">
        <v>164</v>
      </c>
      <c r="G465" t="s">
        <v>1081</v>
      </c>
    </row>
    <row r="466" spans="1:7" ht="12.75">
      <c r="A466" t="s">
        <v>248</v>
      </c>
      <c r="B466" t="s">
        <v>551</v>
      </c>
      <c r="C466" t="s">
        <v>250</v>
      </c>
      <c r="D466" s="15">
        <v>41598</v>
      </c>
      <c r="E466" s="20">
        <v>0.375</v>
      </c>
      <c r="F466" t="s">
        <v>185</v>
      </c>
      <c r="G466" t="s">
        <v>1081</v>
      </c>
    </row>
    <row r="467" spans="1:7" ht="12.75">
      <c r="A467" t="s">
        <v>254</v>
      </c>
      <c r="B467" t="s">
        <v>255</v>
      </c>
      <c r="C467" t="s">
        <v>552</v>
      </c>
      <c r="D467" s="15">
        <v>41600</v>
      </c>
      <c r="E467" s="20">
        <v>0.625</v>
      </c>
      <c r="F467" t="s">
        <v>231</v>
      </c>
      <c r="G467" t="s">
        <v>1081</v>
      </c>
    </row>
    <row r="468" spans="1:7" ht="12.75">
      <c r="A468" t="s">
        <v>254</v>
      </c>
      <c r="B468" t="s">
        <v>255</v>
      </c>
      <c r="C468" t="s">
        <v>552</v>
      </c>
      <c r="D468" s="15">
        <v>41600</v>
      </c>
      <c r="E468" s="20">
        <v>0.625</v>
      </c>
      <c r="F468" t="s">
        <v>189</v>
      </c>
      <c r="G468" t="s">
        <v>1081</v>
      </c>
    </row>
    <row r="469" spans="1:7" ht="12.75">
      <c r="A469" t="s">
        <v>256</v>
      </c>
      <c r="B469" t="s">
        <v>257</v>
      </c>
      <c r="C469" t="s">
        <v>133</v>
      </c>
      <c r="D469" s="15">
        <v>41596</v>
      </c>
      <c r="E469" s="20">
        <v>0.375</v>
      </c>
      <c r="F469" t="s">
        <v>197</v>
      </c>
      <c r="G469" t="s">
        <v>1081</v>
      </c>
    </row>
    <row r="470" spans="1:7" ht="12.75">
      <c r="A470" t="s">
        <v>256</v>
      </c>
      <c r="B470" t="s">
        <v>257</v>
      </c>
      <c r="C470" t="s">
        <v>133</v>
      </c>
      <c r="D470" s="15">
        <v>41596</v>
      </c>
      <c r="E470" s="20">
        <v>0.375</v>
      </c>
      <c r="F470" t="s">
        <v>247</v>
      </c>
      <c r="G470" t="s">
        <v>1081</v>
      </c>
    </row>
    <row r="471" spans="1:7" ht="12.75">
      <c r="A471" t="s">
        <v>259</v>
      </c>
      <c r="B471" t="s">
        <v>260</v>
      </c>
      <c r="C471" t="s">
        <v>229</v>
      </c>
      <c r="D471" s="15">
        <v>41594</v>
      </c>
      <c r="E471" s="20">
        <v>0.5833333333333334</v>
      </c>
      <c r="F471" t="s">
        <v>521</v>
      </c>
      <c r="G471" t="s">
        <v>1080</v>
      </c>
    </row>
    <row r="472" spans="1:7" ht="12.75">
      <c r="A472" t="s">
        <v>259</v>
      </c>
      <c r="B472" t="s">
        <v>260</v>
      </c>
      <c r="C472" t="s">
        <v>229</v>
      </c>
      <c r="D472" s="15">
        <v>41594</v>
      </c>
      <c r="E472" s="20">
        <v>0.5833333333333334</v>
      </c>
      <c r="F472" t="s">
        <v>534</v>
      </c>
      <c r="G472" t="s">
        <v>1080</v>
      </c>
    </row>
    <row r="473" spans="1:7" ht="12.75">
      <c r="A473" t="s">
        <v>330</v>
      </c>
      <c r="B473" t="s">
        <v>383</v>
      </c>
      <c r="C473" t="s">
        <v>472</v>
      </c>
      <c r="D473" s="15">
        <v>41594</v>
      </c>
      <c r="E473" s="20">
        <v>0.4166666666666667</v>
      </c>
      <c r="F473" t="s">
        <v>553</v>
      </c>
      <c r="G473" t="s">
        <v>1080</v>
      </c>
    </row>
    <row r="474" spans="1:7" ht="12.75">
      <c r="A474" t="s">
        <v>554</v>
      </c>
      <c r="B474" t="s">
        <v>545</v>
      </c>
      <c r="C474" t="s">
        <v>546</v>
      </c>
      <c r="D474" s="15">
        <v>41601</v>
      </c>
      <c r="E474" s="20">
        <v>0.4583333333333333</v>
      </c>
      <c r="F474" t="s">
        <v>230</v>
      </c>
      <c r="G474" t="s">
        <v>1080</v>
      </c>
    </row>
    <row r="475" spans="1:7" ht="12.75">
      <c r="A475" t="s">
        <v>555</v>
      </c>
      <c r="B475" t="s">
        <v>556</v>
      </c>
      <c r="C475" t="s">
        <v>543</v>
      </c>
      <c r="D475" s="15">
        <v>41596</v>
      </c>
      <c r="E475" s="20">
        <v>0.625</v>
      </c>
      <c r="F475" t="s">
        <v>230</v>
      </c>
      <c r="G475" t="s">
        <v>1081</v>
      </c>
    </row>
    <row r="476" spans="1:7" ht="12.75">
      <c r="A476" t="s">
        <v>557</v>
      </c>
      <c r="B476" t="s">
        <v>558</v>
      </c>
      <c r="C476" t="s">
        <v>559</v>
      </c>
      <c r="D476" s="15">
        <v>41598</v>
      </c>
      <c r="E476" s="20">
        <v>0.7083333333333334</v>
      </c>
      <c r="F476" t="s">
        <v>145</v>
      </c>
      <c r="G476" t="s">
        <v>1081</v>
      </c>
    </row>
    <row r="477" spans="1:7" ht="12.75">
      <c r="A477" t="s">
        <v>557</v>
      </c>
      <c r="B477" t="s">
        <v>560</v>
      </c>
      <c r="C477" t="s">
        <v>559</v>
      </c>
      <c r="D477" s="15">
        <v>41598</v>
      </c>
      <c r="E477" s="20">
        <v>0.7083333333333334</v>
      </c>
      <c r="F477" t="s">
        <v>149</v>
      </c>
      <c r="G477" t="s">
        <v>1081</v>
      </c>
    </row>
    <row r="478" spans="1:7" ht="12.75">
      <c r="A478" t="s">
        <v>557</v>
      </c>
      <c r="B478" t="s">
        <v>558</v>
      </c>
      <c r="C478" t="s">
        <v>559</v>
      </c>
      <c r="D478" s="15">
        <v>41598</v>
      </c>
      <c r="E478" s="20">
        <v>0.7083333333333334</v>
      </c>
      <c r="F478" t="s">
        <v>144</v>
      </c>
      <c r="G478" t="s">
        <v>1081</v>
      </c>
    </row>
    <row r="479" spans="1:7" ht="12.75">
      <c r="A479" t="s">
        <v>561</v>
      </c>
      <c r="B479" t="s">
        <v>562</v>
      </c>
      <c r="C479" t="s">
        <v>563</v>
      </c>
      <c r="D479" s="15">
        <v>41599</v>
      </c>
      <c r="E479" s="20">
        <v>0.5416666666666666</v>
      </c>
      <c r="F479" t="s">
        <v>305</v>
      </c>
      <c r="G479" t="s">
        <v>1081</v>
      </c>
    </row>
    <row r="480" spans="1:7" ht="12.75">
      <c r="A480" t="s">
        <v>561</v>
      </c>
      <c r="B480" t="s">
        <v>562</v>
      </c>
      <c r="C480" t="s">
        <v>563</v>
      </c>
      <c r="D480" s="15">
        <v>41599</v>
      </c>
      <c r="E480" s="20">
        <v>0.5416666666666666</v>
      </c>
      <c r="F480" t="s">
        <v>221</v>
      </c>
      <c r="G480" t="s">
        <v>1081</v>
      </c>
    </row>
    <row r="481" spans="1:7" ht="12.75">
      <c r="A481" t="s">
        <v>564</v>
      </c>
      <c r="B481" t="s">
        <v>565</v>
      </c>
      <c r="C481" t="s">
        <v>566</v>
      </c>
      <c r="D481" s="15">
        <v>41601</v>
      </c>
      <c r="E481" s="20">
        <v>0.625</v>
      </c>
      <c r="F481" t="s">
        <v>145</v>
      </c>
      <c r="G481" t="s">
        <v>1080</v>
      </c>
    </row>
    <row r="482" spans="1:7" ht="12.75">
      <c r="A482" t="s">
        <v>564</v>
      </c>
      <c r="B482" t="s">
        <v>567</v>
      </c>
      <c r="C482" t="s">
        <v>566</v>
      </c>
      <c r="D482" s="15">
        <v>41601</v>
      </c>
      <c r="E482" s="20">
        <v>0.625</v>
      </c>
      <c r="F482" t="s">
        <v>149</v>
      </c>
      <c r="G482" t="s">
        <v>1080</v>
      </c>
    </row>
    <row r="483" spans="1:7" ht="12.75">
      <c r="A483" t="s">
        <v>564</v>
      </c>
      <c r="B483" t="s">
        <v>565</v>
      </c>
      <c r="C483" t="s">
        <v>566</v>
      </c>
      <c r="D483" s="15">
        <v>41601</v>
      </c>
      <c r="E483" s="20">
        <v>0.625</v>
      </c>
      <c r="F483" t="s">
        <v>144</v>
      </c>
      <c r="G483" t="s">
        <v>1080</v>
      </c>
    </row>
    <row r="484" spans="1:7" ht="12.75">
      <c r="A484" t="s">
        <v>568</v>
      </c>
      <c r="B484" t="s">
        <v>569</v>
      </c>
      <c r="C484" t="s">
        <v>570</v>
      </c>
      <c r="D484" s="15">
        <v>41602</v>
      </c>
      <c r="E484" s="20">
        <v>0.625</v>
      </c>
      <c r="F484" t="s">
        <v>190</v>
      </c>
      <c r="G484" t="s">
        <v>1080</v>
      </c>
    </row>
    <row r="485" spans="1:7" ht="12.75">
      <c r="A485" t="s">
        <v>571</v>
      </c>
      <c r="B485" t="s">
        <v>572</v>
      </c>
      <c r="C485" t="s">
        <v>573</v>
      </c>
      <c r="D485" s="15">
        <v>41600</v>
      </c>
      <c r="E485" s="20">
        <v>0.7083333333333334</v>
      </c>
      <c r="F485" t="s">
        <v>264</v>
      </c>
      <c r="G485" t="s">
        <v>1081</v>
      </c>
    </row>
    <row r="486" spans="1:7" ht="12.75">
      <c r="A486" t="s">
        <v>574</v>
      </c>
      <c r="B486" t="s">
        <v>575</v>
      </c>
      <c r="C486" t="s">
        <v>543</v>
      </c>
      <c r="D486" s="15">
        <v>41596</v>
      </c>
      <c r="E486" s="20">
        <v>0.5416666666666666</v>
      </c>
      <c r="F486" t="s">
        <v>190</v>
      </c>
      <c r="G486" t="s">
        <v>1081</v>
      </c>
    </row>
    <row r="487" spans="1:7" ht="12.75">
      <c r="A487" t="s">
        <v>576</v>
      </c>
      <c r="B487" t="s">
        <v>577</v>
      </c>
      <c r="C487" t="s">
        <v>578</v>
      </c>
      <c r="D487" s="15">
        <v>41602</v>
      </c>
      <c r="E487" s="20">
        <v>0.4583333333333333</v>
      </c>
      <c r="F487" t="s">
        <v>232</v>
      </c>
      <c r="G487" t="s">
        <v>1080</v>
      </c>
    </row>
    <row r="488" spans="1:7" ht="12.75">
      <c r="A488" t="s">
        <v>579</v>
      </c>
      <c r="B488" t="s">
        <v>580</v>
      </c>
      <c r="C488" t="s">
        <v>581</v>
      </c>
      <c r="D488" s="15">
        <v>41599</v>
      </c>
      <c r="E488" s="20">
        <v>0.7083333333333334</v>
      </c>
      <c r="F488" t="s">
        <v>230</v>
      </c>
      <c r="G488" t="s">
        <v>1081</v>
      </c>
    </row>
    <row r="489" spans="1:7" ht="12.75">
      <c r="A489" t="s">
        <v>582</v>
      </c>
      <c r="B489" t="s">
        <v>583</v>
      </c>
      <c r="C489" t="s">
        <v>546</v>
      </c>
      <c r="D489" t="s">
        <v>210</v>
      </c>
      <c r="E489" t="s">
        <v>210</v>
      </c>
      <c r="F489" t="s">
        <v>210</v>
      </c>
      <c r="G489" t="s">
        <v>1080</v>
      </c>
    </row>
    <row r="490" spans="1:7" ht="12.75">
      <c r="A490" t="s">
        <v>584</v>
      </c>
      <c r="B490" t="s">
        <v>585</v>
      </c>
      <c r="C490" t="s">
        <v>546</v>
      </c>
      <c r="D490" s="15">
        <v>41601</v>
      </c>
      <c r="E490" s="20">
        <v>0.5416666666666666</v>
      </c>
      <c r="F490" t="s">
        <v>230</v>
      </c>
      <c r="G490" t="s">
        <v>1080</v>
      </c>
    </row>
    <row r="491" spans="1:7" ht="12.75">
      <c r="A491" t="s">
        <v>272</v>
      </c>
      <c r="B491" t="s">
        <v>273</v>
      </c>
      <c r="C491" t="s">
        <v>274</v>
      </c>
      <c r="D491" s="15">
        <v>41597</v>
      </c>
      <c r="E491" s="20">
        <v>0.5416666666666666</v>
      </c>
      <c r="F491" t="s">
        <v>189</v>
      </c>
      <c r="G491" t="s">
        <v>1081</v>
      </c>
    </row>
    <row r="492" spans="1:7" ht="12.75">
      <c r="A492" t="s">
        <v>272</v>
      </c>
      <c r="B492" t="s">
        <v>273</v>
      </c>
      <c r="C492" t="s">
        <v>274</v>
      </c>
      <c r="D492" s="15">
        <v>41597</v>
      </c>
      <c r="E492" s="20">
        <v>0.5416666666666666</v>
      </c>
      <c r="F492" t="s">
        <v>231</v>
      </c>
      <c r="G492" t="s">
        <v>1081</v>
      </c>
    </row>
    <row r="493" spans="1:7" ht="12.75">
      <c r="A493" t="s">
        <v>344</v>
      </c>
      <c r="B493" t="s">
        <v>418</v>
      </c>
      <c r="C493" t="s">
        <v>384</v>
      </c>
      <c r="D493" s="15">
        <v>41600</v>
      </c>
      <c r="E493" s="20">
        <v>0.5625</v>
      </c>
      <c r="F493" t="s">
        <v>230</v>
      </c>
      <c r="G493" t="s">
        <v>1081</v>
      </c>
    </row>
    <row r="494" spans="1:7" ht="12.75">
      <c r="A494" t="s">
        <v>586</v>
      </c>
      <c r="B494" t="s">
        <v>587</v>
      </c>
      <c r="C494" t="s">
        <v>549</v>
      </c>
      <c r="D494" s="15">
        <v>41601</v>
      </c>
      <c r="E494" s="20">
        <v>0.7083333333333334</v>
      </c>
      <c r="F494" t="s">
        <v>400</v>
      </c>
      <c r="G494" t="s">
        <v>1080</v>
      </c>
    </row>
    <row r="495" spans="1:7" ht="12.75">
      <c r="A495" t="s">
        <v>588</v>
      </c>
      <c r="B495" t="s">
        <v>589</v>
      </c>
      <c r="C495" t="s">
        <v>267</v>
      </c>
      <c r="D495" s="15">
        <v>41602</v>
      </c>
      <c r="E495" s="20">
        <v>0.5416666666666666</v>
      </c>
      <c r="F495" t="s">
        <v>197</v>
      </c>
      <c r="G495" t="s">
        <v>1080</v>
      </c>
    </row>
    <row r="496" spans="1:7" ht="12.75">
      <c r="A496" t="s">
        <v>590</v>
      </c>
      <c r="B496" t="s">
        <v>591</v>
      </c>
      <c r="C496" t="s">
        <v>559</v>
      </c>
      <c r="D496" s="15">
        <v>41597</v>
      </c>
      <c r="E496" s="20">
        <v>0.7083333333333334</v>
      </c>
      <c r="F496" t="s">
        <v>223</v>
      </c>
      <c r="G496" t="s">
        <v>1081</v>
      </c>
    </row>
    <row r="497" spans="1:7" ht="12.75">
      <c r="A497" t="s">
        <v>592</v>
      </c>
      <c r="B497" t="s">
        <v>593</v>
      </c>
      <c r="C497" t="s">
        <v>563</v>
      </c>
      <c r="D497" s="15">
        <v>41599</v>
      </c>
      <c r="E497" s="20">
        <v>0.4583333333333333</v>
      </c>
      <c r="F497" t="s">
        <v>197</v>
      </c>
      <c r="G497" t="s">
        <v>1081</v>
      </c>
    </row>
    <row r="498" spans="1:7" ht="12.75">
      <c r="A498" t="s">
        <v>594</v>
      </c>
      <c r="B498" t="s">
        <v>595</v>
      </c>
      <c r="C498" t="s">
        <v>559</v>
      </c>
      <c r="D498" s="15">
        <v>41596</v>
      </c>
      <c r="E498" s="20">
        <v>0.7083333333333334</v>
      </c>
      <c r="F498" t="s">
        <v>230</v>
      </c>
      <c r="G498" t="s">
        <v>1081</v>
      </c>
    </row>
    <row r="499" spans="1:7" ht="12.75">
      <c r="A499" t="s">
        <v>596</v>
      </c>
      <c r="B499" t="s">
        <v>597</v>
      </c>
      <c r="C499" t="s">
        <v>543</v>
      </c>
      <c r="D499" s="15">
        <v>41598</v>
      </c>
      <c r="E499" s="20">
        <v>0.4583333333333333</v>
      </c>
      <c r="F499" t="s">
        <v>309</v>
      </c>
      <c r="G499" t="s">
        <v>1081</v>
      </c>
    </row>
    <row r="500" spans="1:7" ht="12.75">
      <c r="A500" t="s">
        <v>596</v>
      </c>
      <c r="B500" t="s">
        <v>598</v>
      </c>
      <c r="C500" t="s">
        <v>543</v>
      </c>
      <c r="D500" s="15">
        <v>41598</v>
      </c>
      <c r="E500" s="20">
        <v>0.4583333333333333</v>
      </c>
      <c r="F500" t="s">
        <v>335</v>
      </c>
      <c r="G500" t="s">
        <v>1081</v>
      </c>
    </row>
    <row r="501" spans="1:7" ht="12.75">
      <c r="A501" t="s">
        <v>599</v>
      </c>
      <c r="B501" t="s">
        <v>600</v>
      </c>
      <c r="C501" t="s">
        <v>543</v>
      </c>
      <c r="D501" s="15">
        <v>41598</v>
      </c>
      <c r="E501" s="20">
        <v>0.625</v>
      </c>
      <c r="F501" t="s">
        <v>223</v>
      </c>
      <c r="G501" t="s">
        <v>1081</v>
      </c>
    </row>
    <row r="502" spans="1:7" ht="12.75">
      <c r="A502" t="s">
        <v>601</v>
      </c>
      <c r="B502" t="s">
        <v>602</v>
      </c>
      <c r="C502" t="s">
        <v>603</v>
      </c>
      <c r="D502" s="15">
        <v>41600</v>
      </c>
      <c r="E502" s="20">
        <v>0.375</v>
      </c>
      <c r="F502" t="s">
        <v>230</v>
      </c>
      <c r="G502" t="s">
        <v>1081</v>
      </c>
    </row>
    <row r="503" spans="1:7" ht="12.75">
      <c r="A503" t="s">
        <v>604</v>
      </c>
      <c r="B503" t="s">
        <v>605</v>
      </c>
      <c r="C503" t="s">
        <v>606</v>
      </c>
      <c r="D503" s="15">
        <v>41601</v>
      </c>
      <c r="E503" s="20">
        <v>0.375</v>
      </c>
      <c r="F503" t="s">
        <v>135</v>
      </c>
      <c r="G503" t="s">
        <v>1080</v>
      </c>
    </row>
    <row r="504" spans="1:7" ht="12.75">
      <c r="A504" t="s">
        <v>607</v>
      </c>
      <c r="B504" t="s">
        <v>608</v>
      </c>
      <c r="C504" t="s">
        <v>563</v>
      </c>
      <c r="D504" s="15">
        <v>41602</v>
      </c>
      <c r="E504" s="20">
        <v>0.7083333333333334</v>
      </c>
      <c r="F504" t="s">
        <v>190</v>
      </c>
      <c r="G504" t="s">
        <v>1080</v>
      </c>
    </row>
    <row r="505" spans="1:7" ht="12.75">
      <c r="A505" t="s">
        <v>609</v>
      </c>
      <c r="B505" t="s">
        <v>610</v>
      </c>
      <c r="C505" t="s">
        <v>611</v>
      </c>
      <c r="D505" s="15">
        <v>41602</v>
      </c>
      <c r="E505" s="20">
        <v>0.375</v>
      </c>
      <c r="F505" t="s">
        <v>190</v>
      </c>
      <c r="G505" t="s">
        <v>1080</v>
      </c>
    </row>
    <row r="506" spans="1:7" ht="12.75">
      <c r="A506" t="s">
        <v>612</v>
      </c>
      <c r="B506" t="s">
        <v>613</v>
      </c>
      <c r="C506" t="s">
        <v>210</v>
      </c>
      <c r="D506" s="15">
        <v>41601</v>
      </c>
      <c r="E506" s="20">
        <v>0.75</v>
      </c>
      <c r="F506" t="s">
        <v>382</v>
      </c>
      <c r="G506" t="s">
        <v>1080</v>
      </c>
    </row>
    <row r="507" spans="1:7" ht="12.75">
      <c r="A507" t="s">
        <v>214</v>
      </c>
      <c r="B507" t="s">
        <v>285</v>
      </c>
      <c r="C507" t="s">
        <v>216</v>
      </c>
      <c r="D507" s="15">
        <v>41600</v>
      </c>
      <c r="E507" s="20">
        <v>0.4583333333333333</v>
      </c>
      <c r="F507" t="s">
        <v>213</v>
      </c>
      <c r="G507" t="s">
        <v>1081</v>
      </c>
    </row>
    <row r="508" spans="1:7" ht="12.75">
      <c r="A508" t="s">
        <v>614</v>
      </c>
      <c r="B508" t="s">
        <v>615</v>
      </c>
      <c r="C508" t="s">
        <v>549</v>
      </c>
      <c r="D508" s="15">
        <v>41594</v>
      </c>
      <c r="E508" s="20">
        <v>0.8125</v>
      </c>
      <c r="F508" t="s">
        <v>230</v>
      </c>
      <c r="G508" t="s">
        <v>1080</v>
      </c>
    </row>
    <row r="509" spans="1:7" ht="12.75">
      <c r="A509" t="s">
        <v>616</v>
      </c>
      <c r="B509" t="s">
        <v>617</v>
      </c>
      <c r="C509" t="s">
        <v>549</v>
      </c>
      <c r="D509" s="15">
        <v>41596</v>
      </c>
      <c r="E509" s="20">
        <v>0.8333333333333334</v>
      </c>
      <c r="F509" t="s">
        <v>382</v>
      </c>
      <c r="G509" t="s">
        <v>1081</v>
      </c>
    </row>
    <row r="510" spans="1:7" ht="12.75">
      <c r="A510" t="s">
        <v>618</v>
      </c>
      <c r="B510" t="s">
        <v>619</v>
      </c>
      <c r="C510" t="s">
        <v>611</v>
      </c>
      <c r="D510" s="15">
        <v>41600</v>
      </c>
      <c r="E510" s="20">
        <v>0.7083333333333334</v>
      </c>
      <c r="F510" t="s">
        <v>335</v>
      </c>
      <c r="G510" t="s">
        <v>1081</v>
      </c>
    </row>
    <row r="511" spans="1:7" ht="12.75">
      <c r="A511" t="s">
        <v>620</v>
      </c>
      <c r="B511" t="s">
        <v>621</v>
      </c>
      <c r="C511" t="s">
        <v>549</v>
      </c>
      <c r="D511" s="15">
        <v>41599</v>
      </c>
      <c r="E511" s="20">
        <v>0.625</v>
      </c>
      <c r="F511" t="s">
        <v>190</v>
      </c>
      <c r="G511" t="s">
        <v>1081</v>
      </c>
    </row>
    <row r="512" spans="1:7" ht="12.75">
      <c r="A512" t="s">
        <v>622</v>
      </c>
      <c r="B512" t="s">
        <v>623</v>
      </c>
      <c r="C512" t="s">
        <v>624</v>
      </c>
      <c r="D512" s="15">
        <v>41597</v>
      </c>
      <c r="E512" s="20">
        <v>0.4583333333333333</v>
      </c>
      <c r="F512" t="s">
        <v>264</v>
      </c>
      <c r="G512" t="s">
        <v>1081</v>
      </c>
    </row>
    <row r="513" spans="1:7" ht="12.75">
      <c r="A513" t="s">
        <v>625</v>
      </c>
      <c r="B513" t="s">
        <v>626</v>
      </c>
      <c r="C513" t="s">
        <v>543</v>
      </c>
      <c r="D513" s="15">
        <v>41596</v>
      </c>
      <c r="E513" s="20">
        <v>0.4583333333333333</v>
      </c>
      <c r="F513" t="s">
        <v>335</v>
      </c>
      <c r="G513" t="s">
        <v>1081</v>
      </c>
    </row>
    <row r="514" spans="1:7" ht="12.75">
      <c r="A514" t="s">
        <v>627</v>
      </c>
      <c r="B514" t="s">
        <v>628</v>
      </c>
      <c r="C514" t="s">
        <v>603</v>
      </c>
      <c r="D514" s="15">
        <v>41600</v>
      </c>
      <c r="E514" s="20">
        <v>0.5625</v>
      </c>
      <c r="F514" t="s">
        <v>145</v>
      </c>
      <c r="G514" t="s">
        <v>1081</v>
      </c>
    </row>
    <row r="515" spans="1:7" ht="12.75">
      <c r="A515" t="s">
        <v>629</v>
      </c>
      <c r="B515" t="s">
        <v>630</v>
      </c>
      <c r="C515" t="s">
        <v>210</v>
      </c>
      <c r="D515" s="15">
        <v>41595</v>
      </c>
      <c r="E515" s="20">
        <v>0.7916666666666666</v>
      </c>
      <c r="F515" t="s">
        <v>230</v>
      </c>
      <c r="G515" t="s">
        <v>1080</v>
      </c>
    </row>
    <row r="516" spans="1:7" ht="12.75">
      <c r="A516" t="s">
        <v>238</v>
      </c>
      <c r="B516" t="s">
        <v>631</v>
      </c>
      <c r="C516" t="s">
        <v>226</v>
      </c>
      <c r="D516" s="15">
        <v>41595</v>
      </c>
      <c r="E516" s="20">
        <v>0.6041666666666666</v>
      </c>
      <c r="F516" t="s">
        <v>632</v>
      </c>
      <c r="G516" t="s">
        <v>1080</v>
      </c>
    </row>
    <row r="517" spans="1:7" ht="12.75">
      <c r="A517" t="s">
        <v>238</v>
      </c>
      <c r="B517" t="s">
        <v>239</v>
      </c>
      <c r="C517" t="s">
        <v>226</v>
      </c>
      <c r="D517" s="15">
        <v>41595</v>
      </c>
      <c r="E517" s="20">
        <v>0.6041666666666666</v>
      </c>
      <c r="F517" t="s">
        <v>633</v>
      </c>
      <c r="G517" t="s">
        <v>1080</v>
      </c>
    </row>
    <row r="518" spans="1:7" ht="12.75">
      <c r="A518" t="s">
        <v>536</v>
      </c>
      <c r="B518" t="s">
        <v>537</v>
      </c>
      <c r="C518" t="s">
        <v>538</v>
      </c>
      <c r="D518" s="15">
        <v>41599</v>
      </c>
      <c r="E518" s="20">
        <v>0.375</v>
      </c>
      <c r="F518" t="s">
        <v>204</v>
      </c>
      <c r="G518" t="s">
        <v>1081</v>
      </c>
    </row>
    <row r="519" spans="1:7" ht="12.75">
      <c r="A519" t="s">
        <v>536</v>
      </c>
      <c r="B519" t="s">
        <v>537</v>
      </c>
      <c r="C519" t="s">
        <v>538</v>
      </c>
      <c r="D519" s="15">
        <v>41599</v>
      </c>
      <c r="E519" s="20">
        <v>0.375</v>
      </c>
      <c r="F519" t="s">
        <v>309</v>
      </c>
      <c r="G519" t="s">
        <v>1081</v>
      </c>
    </row>
    <row r="520" spans="1:7" ht="12.75">
      <c r="A520" t="s">
        <v>389</v>
      </c>
      <c r="B520" t="s">
        <v>390</v>
      </c>
      <c r="C520" t="s">
        <v>540</v>
      </c>
      <c r="D520" s="15">
        <v>41595</v>
      </c>
      <c r="E520" s="20">
        <v>0.6875</v>
      </c>
      <c r="F520" t="s">
        <v>159</v>
      </c>
      <c r="G520" t="s">
        <v>1080</v>
      </c>
    </row>
    <row r="521" spans="1:7" ht="12.75">
      <c r="A521" t="s">
        <v>389</v>
      </c>
      <c r="B521" t="s">
        <v>390</v>
      </c>
      <c r="C521" t="s">
        <v>540</v>
      </c>
      <c r="D521" s="15">
        <v>41595</v>
      </c>
      <c r="E521" s="20">
        <v>0.6875</v>
      </c>
      <c r="F521" t="s">
        <v>158</v>
      </c>
      <c r="G521" t="s">
        <v>1080</v>
      </c>
    </row>
    <row r="522" spans="1:7" ht="12.75">
      <c r="A522" t="s">
        <v>541</v>
      </c>
      <c r="B522" t="s">
        <v>634</v>
      </c>
      <c r="C522" t="s">
        <v>543</v>
      </c>
      <c r="D522" t="s">
        <v>210</v>
      </c>
      <c r="E522" t="s">
        <v>210</v>
      </c>
      <c r="F522" t="s">
        <v>210</v>
      </c>
      <c r="G522" t="s">
        <v>1080</v>
      </c>
    </row>
    <row r="523" spans="1:7" ht="12.75">
      <c r="A523" t="s">
        <v>544</v>
      </c>
      <c r="B523" t="s">
        <v>545</v>
      </c>
      <c r="C523" t="s">
        <v>546</v>
      </c>
      <c r="D523" s="15">
        <v>41601</v>
      </c>
      <c r="E523" s="20">
        <v>0.4583333333333333</v>
      </c>
      <c r="F523" t="s">
        <v>213</v>
      </c>
      <c r="G523" t="s">
        <v>1080</v>
      </c>
    </row>
    <row r="524" spans="1:7" ht="12.75">
      <c r="A524" t="s">
        <v>544</v>
      </c>
      <c r="B524" t="s">
        <v>545</v>
      </c>
      <c r="C524" t="s">
        <v>546</v>
      </c>
      <c r="D524" s="15">
        <v>41601</v>
      </c>
      <c r="E524" s="20">
        <v>0.4583333333333333</v>
      </c>
      <c r="F524" t="s">
        <v>223</v>
      </c>
      <c r="G524" t="s">
        <v>1080</v>
      </c>
    </row>
    <row r="525" spans="1:7" ht="12.75">
      <c r="A525" t="s">
        <v>547</v>
      </c>
      <c r="B525" t="s">
        <v>548</v>
      </c>
      <c r="C525" t="s">
        <v>549</v>
      </c>
      <c r="D525" s="15">
        <v>41597</v>
      </c>
      <c r="E525" s="20">
        <v>0.625</v>
      </c>
      <c r="F525" t="s">
        <v>136</v>
      </c>
      <c r="G525" t="s">
        <v>1081</v>
      </c>
    </row>
    <row r="526" spans="1:7" ht="12.75">
      <c r="A526" t="s">
        <v>547</v>
      </c>
      <c r="B526" t="s">
        <v>548</v>
      </c>
      <c r="C526" t="s">
        <v>549</v>
      </c>
      <c r="D526" s="15">
        <v>41597</v>
      </c>
      <c r="E526" s="20">
        <v>0.625</v>
      </c>
      <c r="F526" t="s">
        <v>134</v>
      </c>
      <c r="G526" t="s">
        <v>1081</v>
      </c>
    </row>
    <row r="527" spans="1:7" ht="12.75">
      <c r="A527" t="s">
        <v>248</v>
      </c>
      <c r="B527" t="s">
        <v>550</v>
      </c>
      <c r="C527" t="s">
        <v>250</v>
      </c>
      <c r="D527" s="15">
        <v>41598</v>
      </c>
      <c r="E527" s="20">
        <v>0.375</v>
      </c>
      <c r="F527" t="s">
        <v>228</v>
      </c>
      <c r="G527" t="s">
        <v>1081</v>
      </c>
    </row>
    <row r="528" spans="1:7" ht="12.75">
      <c r="A528" t="s">
        <v>248</v>
      </c>
      <c r="B528" t="s">
        <v>550</v>
      </c>
      <c r="C528" t="s">
        <v>250</v>
      </c>
      <c r="D528" s="15">
        <v>41598</v>
      </c>
      <c r="E528" s="20">
        <v>0.375</v>
      </c>
      <c r="F528" t="s">
        <v>193</v>
      </c>
      <c r="G528" t="s">
        <v>1081</v>
      </c>
    </row>
    <row r="529" spans="1:7" ht="12.75">
      <c r="A529" t="s">
        <v>254</v>
      </c>
      <c r="B529" t="s">
        <v>255</v>
      </c>
      <c r="C529" t="s">
        <v>552</v>
      </c>
      <c r="D529" s="15">
        <v>41600</v>
      </c>
      <c r="E529" s="20">
        <v>0.625</v>
      </c>
      <c r="F529" t="s">
        <v>185</v>
      </c>
      <c r="G529" t="s">
        <v>1081</v>
      </c>
    </row>
    <row r="530" spans="1:7" ht="12.75">
      <c r="A530" t="s">
        <v>254</v>
      </c>
      <c r="B530" t="s">
        <v>255</v>
      </c>
      <c r="C530" t="s">
        <v>552</v>
      </c>
      <c r="D530" s="15">
        <v>41600</v>
      </c>
      <c r="E530" s="20">
        <v>0.625</v>
      </c>
      <c r="F530" t="s">
        <v>217</v>
      </c>
      <c r="G530" t="s">
        <v>1081</v>
      </c>
    </row>
    <row r="531" spans="1:7" ht="12.75">
      <c r="A531" t="s">
        <v>256</v>
      </c>
      <c r="B531" t="s">
        <v>257</v>
      </c>
      <c r="C531" t="s">
        <v>133</v>
      </c>
      <c r="D531" s="15">
        <v>41596</v>
      </c>
      <c r="E531" s="20">
        <v>0.375</v>
      </c>
      <c r="F531" t="s">
        <v>232</v>
      </c>
      <c r="G531" t="s">
        <v>1081</v>
      </c>
    </row>
    <row r="532" spans="1:7" ht="12.75">
      <c r="A532" t="s">
        <v>256</v>
      </c>
      <c r="B532" t="s">
        <v>257</v>
      </c>
      <c r="C532" t="s">
        <v>133</v>
      </c>
      <c r="D532" s="15">
        <v>41596</v>
      </c>
      <c r="E532" s="20">
        <v>0.375</v>
      </c>
      <c r="F532" t="s">
        <v>271</v>
      </c>
      <c r="G532" t="s">
        <v>1081</v>
      </c>
    </row>
    <row r="533" spans="1:7" ht="12.75">
      <c r="A533" t="s">
        <v>256</v>
      </c>
      <c r="B533" t="s">
        <v>257</v>
      </c>
      <c r="C533" t="s">
        <v>133</v>
      </c>
      <c r="D533" s="15">
        <v>41596</v>
      </c>
      <c r="E533" s="20">
        <v>0.375</v>
      </c>
      <c r="F533" t="s">
        <v>175</v>
      </c>
      <c r="G533" t="s">
        <v>1081</v>
      </c>
    </row>
    <row r="534" spans="1:7" ht="12.75">
      <c r="A534" t="s">
        <v>259</v>
      </c>
      <c r="B534" t="s">
        <v>260</v>
      </c>
      <c r="C534" t="s">
        <v>478</v>
      </c>
      <c r="D534" s="15">
        <v>41594</v>
      </c>
      <c r="E534" s="20">
        <v>0.5833333333333334</v>
      </c>
      <c r="F534" t="s">
        <v>632</v>
      </c>
      <c r="G534" t="s">
        <v>1080</v>
      </c>
    </row>
    <row r="535" spans="1:7" ht="12.75">
      <c r="A535" t="s">
        <v>259</v>
      </c>
      <c r="B535" t="s">
        <v>260</v>
      </c>
      <c r="C535" t="s">
        <v>478</v>
      </c>
      <c r="D535" s="15">
        <v>41594</v>
      </c>
      <c r="E535" s="20">
        <v>0.5833333333333334</v>
      </c>
      <c r="F535" t="s">
        <v>535</v>
      </c>
      <c r="G535" t="s">
        <v>1080</v>
      </c>
    </row>
    <row r="536" spans="1:7" ht="12.75">
      <c r="A536" t="s">
        <v>330</v>
      </c>
      <c r="B536" t="s">
        <v>383</v>
      </c>
      <c r="C536" t="s">
        <v>472</v>
      </c>
      <c r="D536" s="15">
        <v>41594</v>
      </c>
      <c r="E536" s="20">
        <v>0.4166666666666667</v>
      </c>
      <c r="F536" t="s">
        <v>534</v>
      </c>
      <c r="G536" t="s">
        <v>1080</v>
      </c>
    </row>
    <row r="537" spans="1:7" ht="12.75">
      <c r="A537" t="s">
        <v>330</v>
      </c>
      <c r="B537" t="s">
        <v>383</v>
      </c>
      <c r="C537" t="s">
        <v>472</v>
      </c>
      <c r="D537" s="15">
        <v>41594</v>
      </c>
      <c r="E537" s="20">
        <v>0.4166666666666667</v>
      </c>
      <c r="F537" t="s">
        <v>521</v>
      </c>
      <c r="G537" t="s">
        <v>1080</v>
      </c>
    </row>
    <row r="538" spans="1:7" ht="12.75">
      <c r="A538" t="s">
        <v>554</v>
      </c>
      <c r="B538" t="s">
        <v>635</v>
      </c>
      <c r="C538" t="s">
        <v>546</v>
      </c>
      <c r="D538" t="s">
        <v>210</v>
      </c>
      <c r="E538" t="s">
        <v>210</v>
      </c>
      <c r="F538" t="s">
        <v>210</v>
      </c>
      <c r="G538" t="s">
        <v>1080</v>
      </c>
    </row>
    <row r="539" spans="1:7" ht="12.75">
      <c r="A539" t="s">
        <v>555</v>
      </c>
      <c r="B539" t="s">
        <v>556</v>
      </c>
      <c r="C539" t="s">
        <v>543</v>
      </c>
      <c r="D539" s="15">
        <v>41596</v>
      </c>
      <c r="E539" s="20">
        <v>0.625</v>
      </c>
      <c r="F539" t="s">
        <v>213</v>
      </c>
      <c r="G539" t="s">
        <v>1081</v>
      </c>
    </row>
    <row r="540" spans="1:7" ht="12.75">
      <c r="A540" t="s">
        <v>557</v>
      </c>
      <c r="B540" t="s">
        <v>636</v>
      </c>
      <c r="C540" t="s">
        <v>559</v>
      </c>
      <c r="D540" s="15">
        <v>41598</v>
      </c>
      <c r="E540" s="20">
        <v>0.7083333333333334</v>
      </c>
      <c r="F540" t="s">
        <v>136</v>
      </c>
      <c r="G540" t="s">
        <v>1081</v>
      </c>
    </row>
    <row r="541" spans="1:7" ht="12.75">
      <c r="A541" t="s">
        <v>557</v>
      </c>
      <c r="B541" t="s">
        <v>636</v>
      </c>
      <c r="C541" t="s">
        <v>559</v>
      </c>
      <c r="D541" s="15">
        <v>41598</v>
      </c>
      <c r="E541" s="20">
        <v>0.7083333333333334</v>
      </c>
      <c r="F541" t="s">
        <v>134</v>
      </c>
      <c r="G541" t="s">
        <v>1081</v>
      </c>
    </row>
    <row r="542" spans="1:7" ht="12.75">
      <c r="A542" t="s">
        <v>561</v>
      </c>
      <c r="B542" t="s">
        <v>562</v>
      </c>
      <c r="C542" t="s">
        <v>563</v>
      </c>
      <c r="D542" s="15">
        <v>41599</v>
      </c>
      <c r="E542" s="20">
        <v>0.5416666666666666</v>
      </c>
      <c r="F542" t="s">
        <v>140</v>
      </c>
      <c r="G542" t="s">
        <v>1081</v>
      </c>
    </row>
    <row r="543" spans="1:7" ht="12.75">
      <c r="A543" t="s">
        <v>561</v>
      </c>
      <c r="B543" t="s">
        <v>562</v>
      </c>
      <c r="C543" t="s">
        <v>563</v>
      </c>
      <c r="D543" s="15">
        <v>41599</v>
      </c>
      <c r="E543" s="20">
        <v>0.5416666666666666</v>
      </c>
      <c r="F543" t="s">
        <v>222</v>
      </c>
      <c r="G543" t="s">
        <v>1081</v>
      </c>
    </row>
    <row r="544" spans="1:7" ht="12.75">
      <c r="A544" t="s">
        <v>564</v>
      </c>
      <c r="B544" t="s">
        <v>637</v>
      </c>
      <c r="C544" t="s">
        <v>566</v>
      </c>
      <c r="D544" s="15">
        <v>41601</v>
      </c>
      <c r="E544" s="20">
        <v>0.625</v>
      </c>
      <c r="F544" t="s">
        <v>134</v>
      </c>
      <c r="G544" t="s">
        <v>1080</v>
      </c>
    </row>
    <row r="545" spans="1:7" ht="12.75">
      <c r="A545" t="s">
        <v>564</v>
      </c>
      <c r="B545" t="s">
        <v>637</v>
      </c>
      <c r="C545" t="s">
        <v>566</v>
      </c>
      <c r="D545" s="15">
        <v>41601</v>
      </c>
      <c r="E545" s="20">
        <v>0.625</v>
      </c>
      <c r="F545" t="s">
        <v>136</v>
      </c>
      <c r="G545" t="s">
        <v>1080</v>
      </c>
    </row>
    <row r="546" spans="1:7" ht="12.75">
      <c r="A546" t="s">
        <v>568</v>
      </c>
      <c r="B546" t="s">
        <v>569</v>
      </c>
      <c r="C546" t="s">
        <v>570</v>
      </c>
      <c r="D546" s="15">
        <v>41602</v>
      </c>
      <c r="E546" s="20">
        <v>0.625</v>
      </c>
      <c r="F546" t="s">
        <v>189</v>
      </c>
      <c r="G546" t="s">
        <v>1080</v>
      </c>
    </row>
    <row r="547" spans="1:7" ht="12.75">
      <c r="A547" t="s">
        <v>574</v>
      </c>
      <c r="B547" t="s">
        <v>575</v>
      </c>
      <c r="C547" t="s">
        <v>543</v>
      </c>
      <c r="D547" s="15">
        <v>41596</v>
      </c>
      <c r="E547" s="20">
        <v>0.5416666666666666</v>
      </c>
      <c r="F547" t="s">
        <v>189</v>
      </c>
      <c r="G547" t="s">
        <v>1081</v>
      </c>
    </row>
    <row r="548" spans="1:7" ht="12.75">
      <c r="A548" t="s">
        <v>576</v>
      </c>
      <c r="B548" t="s">
        <v>577</v>
      </c>
      <c r="C548" t="s">
        <v>578</v>
      </c>
      <c r="D548" s="15">
        <v>41602</v>
      </c>
      <c r="E548" s="20">
        <v>0.4583333333333333</v>
      </c>
      <c r="F548" t="s">
        <v>271</v>
      </c>
      <c r="G548" t="s">
        <v>1080</v>
      </c>
    </row>
    <row r="549" spans="1:7" ht="12.75">
      <c r="A549" t="s">
        <v>579</v>
      </c>
      <c r="B549" t="s">
        <v>580</v>
      </c>
      <c r="C549" t="s">
        <v>581</v>
      </c>
      <c r="D549" s="15">
        <v>41599</v>
      </c>
      <c r="E549" s="20">
        <v>0.7083333333333334</v>
      </c>
      <c r="F549" t="s">
        <v>213</v>
      </c>
      <c r="G549" t="s">
        <v>1081</v>
      </c>
    </row>
    <row r="550" spans="1:7" ht="12.75">
      <c r="A550" t="s">
        <v>582</v>
      </c>
      <c r="B550" t="s">
        <v>583</v>
      </c>
      <c r="C550" t="s">
        <v>546</v>
      </c>
      <c r="D550" t="s">
        <v>210</v>
      </c>
      <c r="E550" t="s">
        <v>210</v>
      </c>
      <c r="F550" t="s">
        <v>210</v>
      </c>
      <c r="G550" t="s">
        <v>1080</v>
      </c>
    </row>
    <row r="551" spans="1:7" ht="12.75">
      <c r="A551" t="s">
        <v>584</v>
      </c>
      <c r="B551" t="s">
        <v>585</v>
      </c>
      <c r="C551" t="s">
        <v>546</v>
      </c>
      <c r="D551" s="15">
        <v>41601</v>
      </c>
      <c r="E551" s="20">
        <v>0.5416666666666666</v>
      </c>
      <c r="F551" t="s">
        <v>213</v>
      </c>
      <c r="G551" t="s">
        <v>1080</v>
      </c>
    </row>
    <row r="552" spans="1:7" ht="12.75">
      <c r="A552" t="s">
        <v>272</v>
      </c>
      <c r="B552" t="s">
        <v>273</v>
      </c>
      <c r="C552" t="s">
        <v>274</v>
      </c>
      <c r="D552" s="15">
        <v>41597</v>
      </c>
      <c r="E552" s="20">
        <v>0.5416666666666666</v>
      </c>
      <c r="F552" t="s">
        <v>230</v>
      </c>
      <c r="G552" t="s">
        <v>1081</v>
      </c>
    </row>
    <row r="553" spans="1:7" ht="12.75">
      <c r="A553" t="s">
        <v>272</v>
      </c>
      <c r="B553" t="s">
        <v>273</v>
      </c>
      <c r="C553" t="s">
        <v>274</v>
      </c>
      <c r="D553" s="15">
        <v>41597</v>
      </c>
      <c r="E553" s="20">
        <v>0.5416666666666666</v>
      </c>
      <c r="F553" t="s">
        <v>213</v>
      </c>
      <c r="G553" t="s">
        <v>1081</v>
      </c>
    </row>
    <row r="554" spans="1:7" ht="12.75">
      <c r="A554" t="s">
        <v>344</v>
      </c>
      <c r="B554" t="s">
        <v>418</v>
      </c>
      <c r="C554" t="s">
        <v>384</v>
      </c>
      <c r="D554" s="15">
        <v>41600</v>
      </c>
      <c r="E554" s="20">
        <v>0.5625</v>
      </c>
      <c r="F554" t="s">
        <v>189</v>
      </c>
      <c r="G554" t="s">
        <v>1081</v>
      </c>
    </row>
    <row r="555" spans="1:7" ht="12.75">
      <c r="A555" t="s">
        <v>344</v>
      </c>
      <c r="B555" t="s">
        <v>418</v>
      </c>
      <c r="C555" t="s">
        <v>384</v>
      </c>
      <c r="D555" s="15">
        <v>41600</v>
      </c>
      <c r="E555" s="20">
        <v>0.5625</v>
      </c>
      <c r="F555" t="s">
        <v>213</v>
      </c>
      <c r="G555" t="s">
        <v>1081</v>
      </c>
    </row>
    <row r="556" spans="1:7" ht="12.75">
      <c r="A556" t="s">
        <v>586</v>
      </c>
      <c r="B556" t="s">
        <v>638</v>
      </c>
      <c r="C556" t="s">
        <v>549</v>
      </c>
      <c r="D556" t="s">
        <v>210</v>
      </c>
      <c r="E556" t="s">
        <v>210</v>
      </c>
      <c r="F556" t="s">
        <v>210</v>
      </c>
      <c r="G556" t="s">
        <v>1080</v>
      </c>
    </row>
    <row r="557" spans="1:7" ht="12.75">
      <c r="A557" t="s">
        <v>588</v>
      </c>
      <c r="B557" t="s">
        <v>589</v>
      </c>
      <c r="C557" t="s">
        <v>267</v>
      </c>
      <c r="D557" s="15">
        <v>41602</v>
      </c>
      <c r="E557" s="20">
        <v>0.5416666666666666</v>
      </c>
      <c r="F557" t="s">
        <v>247</v>
      </c>
      <c r="G557" t="s">
        <v>1080</v>
      </c>
    </row>
    <row r="558" spans="1:7" ht="12.75">
      <c r="A558" t="s">
        <v>590</v>
      </c>
      <c r="B558" t="s">
        <v>591</v>
      </c>
      <c r="C558" t="s">
        <v>559</v>
      </c>
      <c r="D558" s="15">
        <v>41597</v>
      </c>
      <c r="E558" s="20">
        <v>0.7083333333333334</v>
      </c>
      <c r="F558" t="s">
        <v>190</v>
      </c>
      <c r="G558" t="s">
        <v>1081</v>
      </c>
    </row>
    <row r="559" spans="1:7" ht="12.75">
      <c r="A559" t="s">
        <v>592</v>
      </c>
      <c r="B559" t="s">
        <v>593</v>
      </c>
      <c r="C559" t="s">
        <v>563</v>
      </c>
      <c r="D559" s="15">
        <v>41599</v>
      </c>
      <c r="E559" s="20">
        <v>0.4583333333333333</v>
      </c>
      <c r="F559" t="s">
        <v>247</v>
      </c>
      <c r="G559" t="s">
        <v>1081</v>
      </c>
    </row>
    <row r="560" spans="1:7" ht="12.75">
      <c r="A560" t="s">
        <v>594</v>
      </c>
      <c r="B560" t="s">
        <v>595</v>
      </c>
      <c r="C560" t="s">
        <v>559</v>
      </c>
      <c r="D560" s="15">
        <v>41596</v>
      </c>
      <c r="E560" s="20">
        <v>0.7083333333333334</v>
      </c>
      <c r="F560" t="s">
        <v>213</v>
      </c>
      <c r="G560" t="s">
        <v>1081</v>
      </c>
    </row>
    <row r="561" spans="1:7" ht="12.75">
      <c r="A561" t="s">
        <v>596</v>
      </c>
      <c r="B561" t="s">
        <v>597</v>
      </c>
      <c r="C561" t="s">
        <v>543</v>
      </c>
      <c r="D561" s="15">
        <v>41598</v>
      </c>
      <c r="E561" s="20">
        <v>0.4583333333333333</v>
      </c>
      <c r="F561" t="s">
        <v>336</v>
      </c>
      <c r="G561" t="s">
        <v>1081</v>
      </c>
    </row>
    <row r="562" spans="1:7" ht="12.75">
      <c r="A562" t="s">
        <v>599</v>
      </c>
      <c r="B562" t="s">
        <v>600</v>
      </c>
      <c r="C562" t="s">
        <v>639</v>
      </c>
      <c r="D562" s="15">
        <v>41598</v>
      </c>
      <c r="E562" s="20">
        <v>0.625</v>
      </c>
      <c r="F562" t="s">
        <v>190</v>
      </c>
      <c r="G562" t="s">
        <v>1081</v>
      </c>
    </row>
    <row r="563" spans="1:7" ht="12.75">
      <c r="A563" t="s">
        <v>601</v>
      </c>
      <c r="B563" t="s">
        <v>640</v>
      </c>
      <c r="C563" t="s">
        <v>603</v>
      </c>
      <c r="D563" t="s">
        <v>210</v>
      </c>
      <c r="E563" t="s">
        <v>210</v>
      </c>
      <c r="F563" t="s">
        <v>210</v>
      </c>
      <c r="G563" t="s">
        <v>1080</v>
      </c>
    </row>
    <row r="564" spans="1:7" ht="12.75">
      <c r="A564" t="s">
        <v>604</v>
      </c>
      <c r="B564" t="s">
        <v>641</v>
      </c>
      <c r="C564" t="s">
        <v>606</v>
      </c>
      <c r="D564" t="s">
        <v>210</v>
      </c>
      <c r="E564" t="s">
        <v>210</v>
      </c>
      <c r="F564" t="s">
        <v>210</v>
      </c>
      <c r="G564" t="s">
        <v>1080</v>
      </c>
    </row>
    <row r="565" spans="1:7" ht="12.75">
      <c r="A565" t="s">
        <v>607</v>
      </c>
      <c r="B565" t="s">
        <v>642</v>
      </c>
      <c r="C565" t="s">
        <v>563</v>
      </c>
      <c r="D565" t="s">
        <v>210</v>
      </c>
      <c r="E565" t="s">
        <v>210</v>
      </c>
      <c r="F565" t="s">
        <v>210</v>
      </c>
      <c r="G565" t="s">
        <v>1080</v>
      </c>
    </row>
    <row r="566" spans="1:7" ht="12.75">
      <c r="A566" t="s">
        <v>609</v>
      </c>
      <c r="B566" t="s">
        <v>643</v>
      </c>
      <c r="C566" t="s">
        <v>611</v>
      </c>
      <c r="D566" t="s">
        <v>210</v>
      </c>
      <c r="E566" t="s">
        <v>210</v>
      </c>
      <c r="F566" t="s">
        <v>210</v>
      </c>
      <c r="G566" t="s">
        <v>1080</v>
      </c>
    </row>
    <row r="567" spans="1:7" ht="12.75">
      <c r="A567" t="s">
        <v>612</v>
      </c>
      <c r="B567" t="s">
        <v>644</v>
      </c>
      <c r="C567" t="s">
        <v>210</v>
      </c>
      <c r="D567" t="s">
        <v>210</v>
      </c>
      <c r="E567" t="s">
        <v>210</v>
      </c>
      <c r="F567" t="s">
        <v>210</v>
      </c>
      <c r="G567" t="s">
        <v>1080</v>
      </c>
    </row>
    <row r="568" spans="1:7" ht="12.75">
      <c r="A568" t="s">
        <v>214</v>
      </c>
      <c r="B568" t="s">
        <v>285</v>
      </c>
      <c r="C568" t="s">
        <v>216</v>
      </c>
      <c r="D568" s="15">
        <v>41600</v>
      </c>
      <c r="E568" s="20">
        <v>0.4583333333333333</v>
      </c>
      <c r="F568" t="s">
        <v>230</v>
      </c>
      <c r="G568" t="s">
        <v>1081</v>
      </c>
    </row>
    <row r="569" spans="1:7" ht="12.75">
      <c r="A569" t="s">
        <v>614</v>
      </c>
      <c r="B569" t="s">
        <v>645</v>
      </c>
      <c r="C569" t="s">
        <v>543</v>
      </c>
      <c r="D569" t="s">
        <v>210</v>
      </c>
      <c r="E569" t="s">
        <v>210</v>
      </c>
      <c r="F569" t="s">
        <v>210</v>
      </c>
      <c r="G569" t="s">
        <v>1080</v>
      </c>
    </row>
    <row r="570" spans="1:7" ht="12.75">
      <c r="A570" t="s">
        <v>616</v>
      </c>
      <c r="B570" t="s">
        <v>646</v>
      </c>
      <c r="C570" t="s">
        <v>549</v>
      </c>
      <c r="D570" t="s">
        <v>210</v>
      </c>
      <c r="E570" t="s">
        <v>210</v>
      </c>
      <c r="F570" t="s">
        <v>210</v>
      </c>
      <c r="G570" t="s">
        <v>1080</v>
      </c>
    </row>
    <row r="571" spans="1:7" ht="12.75">
      <c r="A571" t="s">
        <v>618</v>
      </c>
      <c r="B571" t="s">
        <v>647</v>
      </c>
      <c r="C571" t="s">
        <v>611</v>
      </c>
      <c r="D571" t="s">
        <v>210</v>
      </c>
      <c r="E571" t="s">
        <v>210</v>
      </c>
      <c r="F571" t="s">
        <v>210</v>
      </c>
      <c r="G571" t="s">
        <v>1080</v>
      </c>
    </row>
    <row r="572" spans="1:7" ht="12.75">
      <c r="A572" t="s">
        <v>620</v>
      </c>
      <c r="B572" t="s">
        <v>648</v>
      </c>
      <c r="C572" t="s">
        <v>549</v>
      </c>
      <c r="D572" t="s">
        <v>210</v>
      </c>
      <c r="E572" t="s">
        <v>210</v>
      </c>
      <c r="F572" t="s">
        <v>210</v>
      </c>
      <c r="G572" t="s">
        <v>1080</v>
      </c>
    </row>
    <row r="573" spans="1:7" ht="12.75">
      <c r="A573" t="s">
        <v>622</v>
      </c>
      <c r="B573" t="s">
        <v>649</v>
      </c>
      <c r="C573" t="s">
        <v>624</v>
      </c>
      <c r="D573" t="s">
        <v>210</v>
      </c>
      <c r="E573" t="s">
        <v>210</v>
      </c>
      <c r="F573" t="s">
        <v>210</v>
      </c>
      <c r="G573" t="s">
        <v>1080</v>
      </c>
    </row>
    <row r="574" spans="1:7" ht="12.75">
      <c r="A574" t="s">
        <v>625</v>
      </c>
      <c r="B574" t="s">
        <v>650</v>
      </c>
      <c r="C574" t="s">
        <v>543</v>
      </c>
      <c r="D574" t="s">
        <v>210</v>
      </c>
      <c r="E574" t="s">
        <v>210</v>
      </c>
      <c r="F574" t="s">
        <v>210</v>
      </c>
      <c r="G574" t="s">
        <v>1080</v>
      </c>
    </row>
    <row r="575" spans="1:7" ht="12.75">
      <c r="A575" t="s">
        <v>627</v>
      </c>
      <c r="B575" t="s">
        <v>651</v>
      </c>
      <c r="C575" t="s">
        <v>603</v>
      </c>
      <c r="D575" t="s">
        <v>210</v>
      </c>
      <c r="E575" t="s">
        <v>210</v>
      </c>
      <c r="F575" t="s">
        <v>210</v>
      </c>
      <c r="G575" t="s">
        <v>1080</v>
      </c>
    </row>
    <row r="576" spans="1:7" ht="12.75">
      <c r="A576" t="s">
        <v>629</v>
      </c>
      <c r="B576" t="s">
        <v>652</v>
      </c>
      <c r="C576" t="s">
        <v>210</v>
      </c>
      <c r="D576" t="s">
        <v>210</v>
      </c>
      <c r="E576" t="s">
        <v>210</v>
      </c>
      <c r="F576" t="s">
        <v>210</v>
      </c>
      <c r="G576" t="s">
        <v>1080</v>
      </c>
    </row>
    <row r="577" spans="1:7" ht="12.75">
      <c r="A577" t="s">
        <v>238</v>
      </c>
      <c r="B577" t="s">
        <v>239</v>
      </c>
      <c r="C577" t="s">
        <v>653</v>
      </c>
      <c r="D577" s="15">
        <v>41595</v>
      </c>
      <c r="E577" s="20">
        <v>0.6041666666666666</v>
      </c>
      <c r="F577" t="s">
        <v>654</v>
      </c>
      <c r="G577" t="s">
        <v>1080</v>
      </c>
    </row>
    <row r="578" spans="1:7" ht="12.75">
      <c r="A578" t="s">
        <v>238</v>
      </c>
      <c r="B578" t="s">
        <v>239</v>
      </c>
      <c r="C578" t="s">
        <v>653</v>
      </c>
      <c r="D578" s="15">
        <v>41595</v>
      </c>
      <c r="E578" s="20">
        <v>0.6041666666666666</v>
      </c>
      <c r="F578" t="s">
        <v>655</v>
      </c>
      <c r="G578" t="s">
        <v>1080</v>
      </c>
    </row>
    <row r="579" spans="1:7" ht="12.75">
      <c r="A579" t="s">
        <v>536</v>
      </c>
      <c r="B579" t="s">
        <v>537</v>
      </c>
      <c r="C579" t="s">
        <v>538</v>
      </c>
      <c r="D579" s="15">
        <v>41599</v>
      </c>
      <c r="E579" s="20">
        <v>0.375</v>
      </c>
      <c r="F579" t="s">
        <v>222</v>
      </c>
      <c r="G579" t="s">
        <v>1081</v>
      </c>
    </row>
    <row r="580" spans="1:7" ht="12.75">
      <c r="A580" t="s">
        <v>536</v>
      </c>
      <c r="B580" t="s">
        <v>537</v>
      </c>
      <c r="C580" t="s">
        <v>538</v>
      </c>
      <c r="D580" s="15">
        <v>41599</v>
      </c>
      <c r="E580" s="20">
        <v>0.375</v>
      </c>
      <c r="F580" t="s">
        <v>221</v>
      </c>
      <c r="G580" t="s">
        <v>1081</v>
      </c>
    </row>
    <row r="581" spans="1:7" ht="12.75">
      <c r="A581" t="s">
        <v>536</v>
      </c>
      <c r="B581" t="s">
        <v>537</v>
      </c>
      <c r="C581" t="s">
        <v>538</v>
      </c>
      <c r="D581" s="15">
        <v>41599</v>
      </c>
      <c r="E581" s="20">
        <v>0.375</v>
      </c>
      <c r="F581" t="s">
        <v>140</v>
      </c>
      <c r="G581" t="s">
        <v>1081</v>
      </c>
    </row>
    <row r="582" spans="1:7" ht="12.75">
      <c r="A582" t="s">
        <v>536</v>
      </c>
      <c r="B582" t="s">
        <v>537</v>
      </c>
      <c r="C582" t="s">
        <v>538</v>
      </c>
      <c r="D582" s="15">
        <v>41599</v>
      </c>
      <c r="E582" s="20">
        <v>0.375</v>
      </c>
      <c r="F582" t="s">
        <v>305</v>
      </c>
      <c r="G582" t="s">
        <v>1081</v>
      </c>
    </row>
    <row r="583" spans="1:7" ht="12.75">
      <c r="A583" t="s">
        <v>389</v>
      </c>
      <c r="B583" t="s">
        <v>390</v>
      </c>
      <c r="C583" t="s">
        <v>540</v>
      </c>
      <c r="D583" s="15">
        <v>41595</v>
      </c>
      <c r="E583" s="20">
        <v>0.6875</v>
      </c>
      <c r="F583" t="s">
        <v>224</v>
      </c>
      <c r="G583" t="s">
        <v>1080</v>
      </c>
    </row>
    <row r="584" spans="1:7" ht="12.75">
      <c r="A584" t="s">
        <v>389</v>
      </c>
      <c r="B584" t="s">
        <v>390</v>
      </c>
      <c r="C584" t="s">
        <v>540</v>
      </c>
      <c r="D584" s="15">
        <v>41595</v>
      </c>
      <c r="E584" s="20">
        <v>0.6875</v>
      </c>
      <c r="F584" t="s">
        <v>225</v>
      </c>
      <c r="G584" t="s">
        <v>1080</v>
      </c>
    </row>
    <row r="585" spans="1:7" ht="12.75">
      <c r="A585" t="s">
        <v>541</v>
      </c>
      <c r="B585" t="s">
        <v>634</v>
      </c>
      <c r="C585" t="s">
        <v>543</v>
      </c>
      <c r="D585" t="s">
        <v>210</v>
      </c>
      <c r="E585" t="s">
        <v>210</v>
      </c>
      <c r="F585" t="s">
        <v>210</v>
      </c>
      <c r="G585" t="s">
        <v>1080</v>
      </c>
    </row>
    <row r="586" spans="1:7" ht="12.75">
      <c r="A586" t="s">
        <v>544</v>
      </c>
      <c r="B586" t="s">
        <v>545</v>
      </c>
      <c r="C586" t="s">
        <v>546</v>
      </c>
      <c r="D586" s="15">
        <v>41601</v>
      </c>
      <c r="E586" s="20">
        <v>0.4583333333333333</v>
      </c>
      <c r="F586" t="s">
        <v>190</v>
      </c>
      <c r="G586" t="s">
        <v>1080</v>
      </c>
    </row>
    <row r="587" spans="1:7" ht="12.75">
      <c r="A587" t="s">
        <v>544</v>
      </c>
      <c r="B587" t="s">
        <v>545</v>
      </c>
      <c r="C587" t="s">
        <v>546</v>
      </c>
      <c r="D587" s="15">
        <v>41601</v>
      </c>
      <c r="E587" s="20">
        <v>0.4583333333333333</v>
      </c>
      <c r="F587" t="s">
        <v>134</v>
      </c>
      <c r="G587" t="s">
        <v>1080</v>
      </c>
    </row>
    <row r="588" spans="1:7" ht="12.75">
      <c r="A588" t="s">
        <v>544</v>
      </c>
      <c r="B588" t="s">
        <v>545</v>
      </c>
      <c r="C588" t="s">
        <v>546</v>
      </c>
      <c r="D588" s="15">
        <v>41601</v>
      </c>
      <c r="E588" s="20">
        <v>0.4583333333333333</v>
      </c>
      <c r="F588" t="s">
        <v>197</v>
      </c>
      <c r="G588" t="s">
        <v>1080</v>
      </c>
    </row>
    <row r="589" spans="1:7" ht="12.75">
      <c r="A589" t="s">
        <v>547</v>
      </c>
      <c r="B589" t="s">
        <v>548</v>
      </c>
      <c r="C589" t="s">
        <v>549</v>
      </c>
      <c r="D589" s="15">
        <v>41597</v>
      </c>
      <c r="E589" s="20">
        <v>0.625</v>
      </c>
      <c r="F589" t="s">
        <v>197</v>
      </c>
      <c r="G589" t="s">
        <v>1081</v>
      </c>
    </row>
    <row r="590" spans="1:7" ht="12.75">
      <c r="A590" t="s">
        <v>547</v>
      </c>
      <c r="B590" t="s">
        <v>548</v>
      </c>
      <c r="C590" t="s">
        <v>549</v>
      </c>
      <c r="D590" s="15">
        <v>41597</v>
      </c>
      <c r="E590" s="20">
        <v>0.625</v>
      </c>
      <c r="F590" t="s">
        <v>247</v>
      </c>
      <c r="G590" t="s">
        <v>1081</v>
      </c>
    </row>
    <row r="591" spans="1:7" ht="12.75">
      <c r="A591" t="s">
        <v>248</v>
      </c>
      <c r="B591" t="s">
        <v>249</v>
      </c>
      <c r="C591" t="s">
        <v>250</v>
      </c>
      <c r="D591" s="15">
        <v>41598</v>
      </c>
      <c r="E591" s="20">
        <v>0.375</v>
      </c>
      <c r="F591" t="s">
        <v>271</v>
      </c>
      <c r="G591" t="s">
        <v>1081</v>
      </c>
    </row>
    <row r="592" spans="1:7" ht="12.75">
      <c r="A592" t="s">
        <v>248</v>
      </c>
      <c r="B592" t="s">
        <v>249</v>
      </c>
      <c r="C592" t="s">
        <v>250</v>
      </c>
      <c r="D592" s="15">
        <v>41598</v>
      </c>
      <c r="E592" s="20">
        <v>0.375</v>
      </c>
      <c r="F592" t="s">
        <v>232</v>
      </c>
      <c r="G592" t="s">
        <v>1081</v>
      </c>
    </row>
    <row r="593" spans="1:7" ht="12.75">
      <c r="A593" t="s">
        <v>248</v>
      </c>
      <c r="B593" t="s">
        <v>249</v>
      </c>
      <c r="C593" t="s">
        <v>250</v>
      </c>
      <c r="D593" s="15">
        <v>41598</v>
      </c>
      <c r="E593" s="20">
        <v>0.375</v>
      </c>
      <c r="F593" t="s">
        <v>242</v>
      </c>
      <c r="G593" t="s">
        <v>1081</v>
      </c>
    </row>
    <row r="594" spans="1:7" ht="12.75">
      <c r="A594" t="s">
        <v>248</v>
      </c>
      <c r="B594" t="s">
        <v>249</v>
      </c>
      <c r="C594" t="s">
        <v>250</v>
      </c>
      <c r="D594" s="15">
        <v>41598</v>
      </c>
      <c r="E594" s="20">
        <v>0.375</v>
      </c>
      <c r="F594" t="s">
        <v>174</v>
      </c>
      <c r="G594" t="s">
        <v>1081</v>
      </c>
    </row>
    <row r="595" spans="1:7" ht="12.75">
      <c r="A595" t="s">
        <v>248</v>
      </c>
      <c r="B595" t="s">
        <v>249</v>
      </c>
      <c r="C595" t="s">
        <v>250</v>
      </c>
      <c r="D595" s="15">
        <v>41598</v>
      </c>
      <c r="E595" s="20">
        <v>0.375</v>
      </c>
      <c r="F595" t="s">
        <v>175</v>
      </c>
      <c r="G595" t="s">
        <v>1081</v>
      </c>
    </row>
    <row r="596" spans="1:7" ht="12.75">
      <c r="A596" t="s">
        <v>254</v>
      </c>
      <c r="B596" t="s">
        <v>255</v>
      </c>
      <c r="C596" t="s">
        <v>552</v>
      </c>
      <c r="D596" s="15">
        <v>41600</v>
      </c>
      <c r="E596" s="20">
        <v>0.625</v>
      </c>
      <c r="F596" t="s">
        <v>193</v>
      </c>
      <c r="G596" t="s">
        <v>1081</v>
      </c>
    </row>
    <row r="597" spans="1:7" ht="12.75">
      <c r="A597" t="s">
        <v>254</v>
      </c>
      <c r="B597" t="s">
        <v>255</v>
      </c>
      <c r="C597" t="s">
        <v>552</v>
      </c>
      <c r="D597" s="15">
        <v>41600</v>
      </c>
      <c r="E597" s="20">
        <v>0.625</v>
      </c>
      <c r="F597" t="s">
        <v>164</v>
      </c>
      <c r="G597" t="s">
        <v>1081</v>
      </c>
    </row>
    <row r="598" spans="1:7" ht="12.75">
      <c r="A598" t="s">
        <v>254</v>
      </c>
      <c r="B598" t="s">
        <v>255</v>
      </c>
      <c r="C598" t="s">
        <v>552</v>
      </c>
      <c r="D598" s="15">
        <v>41600</v>
      </c>
      <c r="E598" s="20">
        <v>0.625</v>
      </c>
      <c r="F598" t="s">
        <v>165</v>
      </c>
      <c r="G598" t="s">
        <v>1081</v>
      </c>
    </row>
    <row r="599" spans="1:7" ht="12.75">
      <c r="A599" t="s">
        <v>256</v>
      </c>
      <c r="B599" t="s">
        <v>257</v>
      </c>
      <c r="C599" t="s">
        <v>133</v>
      </c>
      <c r="D599" s="15">
        <v>41596</v>
      </c>
      <c r="E599" s="20">
        <v>0.375</v>
      </c>
      <c r="F599" t="s">
        <v>204</v>
      </c>
      <c r="G599" t="s">
        <v>1081</v>
      </c>
    </row>
    <row r="600" spans="1:7" ht="12.75">
      <c r="A600" t="s">
        <v>256</v>
      </c>
      <c r="B600" t="s">
        <v>257</v>
      </c>
      <c r="C600" t="s">
        <v>133</v>
      </c>
      <c r="D600" s="15">
        <v>41596</v>
      </c>
      <c r="E600" s="20">
        <v>0.375</v>
      </c>
      <c r="F600" t="s">
        <v>174</v>
      </c>
      <c r="G600" t="s">
        <v>1081</v>
      </c>
    </row>
    <row r="601" spans="1:7" ht="12.75">
      <c r="A601" t="s">
        <v>256</v>
      </c>
      <c r="B601" t="s">
        <v>257</v>
      </c>
      <c r="C601" t="s">
        <v>133</v>
      </c>
      <c r="D601" s="15">
        <v>41596</v>
      </c>
      <c r="E601" s="20">
        <v>0.375</v>
      </c>
      <c r="F601" t="s">
        <v>309</v>
      </c>
      <c r="G601" t="s">
        <v>1081</v>
      </c>
    </row>
    <row r="602" spans="1:7" ht="12.75">
      <c r="A602" t="s">
        <v>256</v>
      </c>
      <c r="B602" t="s">
        <v>257</v>
      </c>
      <c r="C602" t="s">
        <v>133</v>
      </c>
      <c r="D602" s="15">
        <v>41596</v>
      </c>
      <c r="E602" s="20">
        <v>0.375</v>
      </c>
      <c r="F602" t="s">
        <v>335</v>
      </c>
      <c r="G602" t="s">
        <v>1081</v>
      </c>
    </row>
    <row r="603" spans="1:7" ht="12.75">
      <c r="A603" t="s">
        <v>259</v>
      </c>
      <c r="B603" t="s">
        <v>260</v>
      </c>
      <c r="C603" t="s">
        <v>229</v>
      </c>
      <c r="D603" s="15">
        <v>41594</v>
      </c>
      <c r="E603" s="20">
        <v>0.5833333333333334</v>
      </c>
      <c r="F603" t="s">
        <v>435</v>
      </c>
      <c r="G603" t="s">
        <v>1080</v>
      </c>
    </row>
    <row r="604" spans="1:7" ht="12.75">
      <c r="A604" t="s">
        <v>330</v>
      </c>
      <c r="B604" t="s">
        <v>383</v>
      </c>
      <c r="C604" t="s">
        <v>656</v>
      </c>
      <c r="D604" s="15">
        <v>41594</v>
      </c>
      <c r="E604" s="20">
        <v>0.4166666666666667</v>
      </c>
      <c r="F604" t="s">
        <v>385</v>
      </c>
      <c r="G604" t="s">
        <v>1080</v>
      </c>
    </row>
    <row r="605" spans="1:7" ht="12.75">
      <c r="A605" t="s">
        <v>554</v>
      </c>
      <c r="B605" t="s">
        <v>635</v>
      </c>
      <c r="C605" t="s">
        <v>546</v>
      </c>
      <c r="D605" t="s">
        <v>210</v>
      </c>
      <c r="E605" t="s">
        <v>210</v>
      </c>
      <c r="F605" t="s">
        <v>210</v>
      </c>
      <c r="G605" t="s">
        <v>1080</v>
      </c>
    </row>
    <row r="606" spans="1:7" ht="12.75">
      <c r="A606" t="s">
        <v>555</v>
      </c>
      <c r="B606" t="s">
        <v>556</v>
      </c>
      <c r="C606" t="s">
        <v>543</v>
      </c>
      <c r="D606" s="15">
        <v>41596</v>
      </c>
      <c r="E606" s="20">
        <v>0.625</v>
      </c>
      <c r="F606" t="s">
        <v>204</v>
      </c>
      <c r="G606" t="s">
        <v>1081</v>
      </c>
    </row>
    <row r="607" spans="1:7" ht="12.75">
      <c r="A607" t="s">
        <v>555</v>
      </c>
      <c r="B607" t="s">
        <v>556</v>
      </c>
      <c r="C607" t="s">
        <v>543</v>
      </c>
      <c r="D607" s="15">
        <v>41596</v>
      </c>
      <c r="E607" s="20">
        <v>0.625</v>
      </c>
      <c r="F607" t="s">
        <v>175</v>
      </c>
      <c r="G607" t="s">
        <v>1081</v>
      </c>
    </row>
    <row r="608" spans="1:7" ht="12.75">
      <c r="A608" t="s">
        <v>555</v>
      </c>
      <c r="B608" t="s">
        <v>556</v>
      </c>
      <c r="C608" t="s">
        <v>543</v>
      </c>
      <c r="D608" s="15">
        <v>41596</v>
      </c>
      <c r="E608" s="20">
        <v>0.625</v>
      </c>
      <c r="F608" t="s">
        <v>174</v>
      </c>
      <c r="G608" t="s">
        <v>1081</v>
      </c>
    </row>
    <row r="609" spans="1:7" ht="12.75">
      <c r="A609" t="s">
        <v>557</v>
      </c>
      <c r="B609" t="s">
        <v>558</v>
      </c>
      <c r="C609" t="s">
        <v>559</v>
      </c>
      <c r="D609" s="15">
        <v>41598</v>
      </c>
      <c r="E609" s="20">
        <v>0.7083333333333334</v>
      </c>
      <c r="F609" t="s">
        <v>135</v>
      </c>
      <c r="G609" t="s">
        <v>1081</v>
      </c>
    </row>
    <row r="610" spans="1:7" ht="12.75">
      <c r="A610" t="s">
        <v>557</v>
      </c>
      <c r="B610" t="s">
        <v>558</v>
      </c>
      <c r="C610" t="s">
        <v>559</v>
      </c>
      <c r="D610" s="15">
        <v>41598</v>
      </c>
      <c r="E610" s="20">
        <v>0.7083333333333334</v>
      </c>
      <c r="F610" t="s">
        <v>305</v>
      </c>
      <c r="G610" t="s">
        <v>1081</v>
      </c>
    </row>
    <row r="611" spans="1:7" ht="12.75">
      <c r="A611" t="s">
        <v>557</v>
      </c>
      <c r="B611" t="s">
        <v>558</v>
      </c>
      <c r="C611" t="s">
        <v>559</v>
      </c>
      <c r="D611" s="15">
        <v>41598</v>
      </c>
      <c r="E611" s="20">
        <v>0.7083333333333334</v>
      </c>
      <c r="F611" t="s">
        <v>222</v>
      </c>
      <c r="G611" t="s">
        <v>1081</v>
      </c>
    </row>
    <row r="612" spans="1:7" ht="12.75">
      <c r="A612" t="s">
        <v>557</v>
      </c>
      <c r="B612" t="s">
        <v>558</v>
      </c>
      <c r="C612" t="s">
        <v>559</v>
      </c>
      <c r="D612" s="15">
        <v>41598</v>
      </c>
      <c r="E612" s="20">
        <v>0.7083333333333334</v>
      </c>
      <c r="F612" t="s">
        <v>221</v>
      </c>
      <c r="G612" t="s">
        <v>1081</v>
      </c>
    </row>
    <row r="613" spans="1:7" ht="12.75">
      <c r="A613" t="s">
        <v>557</v>
      </c>
      <c r="B613" t="s">
        <v>558</v>
      </c>
      <c r="C613" t="s">
        <v>559</v>
      </c>
      <c r="D613" s="15">
        <v>41598</v>
      </c>
      <c r="E613" s="20">
        <v>0.7083333333333334</v>
      </c>
      <c r="F613" t="s">
        <v>140</v>
      </c>
      <c r="G613" t="s">
        <v>1081</v>
      </c>
    </row>
    <row r="614" spans="1:7" ht="12.75">
      <c r="A614" t="s">
        <v>561</v>
      </c>
      <c r="B614" t="s">
        <v>562</v>
      </c>
      <c r="C614" t="s">
        <v>563</v>
      </c>
      <c r="D614" s="15">
        <v>41599</v>
      </c>
      <c r="E614" s="20">
        <v>0.5416666666666666</v>
      </c>
      <c r="F614" t="s">
        <v>134</v>
      </c>
      <c r="G614" t="s">
        <v>1081</v>
      </c>
    </row>
    <row r="615" spans="1:7" ht="12.75">
      <c r="A615" t="s">
        <v>561</v>
      </c>
      <c r="B615" t="s">
        <v>562</v>
      </c>
      <c r="C615" t="s">
        <v>563</v>
      </c>
      <c r="D615" s="15">
        <v>41599</v>
      </c>
      <c r="E615" s="20">
        <v>0.5416666666666666</v>
      </c>
      <c r="F615" t="s">
        <v>136</v>
      </c>
      <c r="G615" t="s">
        <v>1081</v>
      </c>
    </row>
    <row r="616" spans="1:7" ht="12.75">
      <c r="A616" t="s">
        <v>561</v>
      </c>
      <c r="B616" t="s">
        <v>562</v>
      </c>
      <c r="C616" t="s">
        <v>563</v>
      </c>
      <c r="D616" s="15">
        <v>41599</v>
      </c>
      <c r="E616" s="20">
        <v>0.5416666666666666</v>
      </c>
      <c r="F616" t="s">
        <v>149</v>
      </c>
      <c r="G616" t="s">
        <v>1081</v>
      </c>
    </row>
    <row r="617" spans="1:7" ht="12.75">
      <c r="A617" t="s">
        <v>564</v>
      </c>
      <c r="B617" t="s">
        <v>565</v>
      </c>
      <c r="C617" t="s">
        <v>566</v>
      </c>
      <c r="D617" s="15">
        <v>41601</v>
      </c>
      <c r="E617" s="20">
        <v>0.625</v>
      </c>
      <c r="F617" t="s">
        <v>174</v>
      </c>
      <c r="G617" t="s">
        <v>1080</v>
      </c>
    </row>
    <row r="618" spans="1:7" ht="12.75">
      <c r="A618" t="s">
        <v>564</v>
      </c>
      <c r="B618" t="s">
        <v>565</v>
      </c>
      <c r="C618" t="s">
        <v>566</v>
      </c>
      <c r="D618" s="15">
        <v>41601</v>
      </c>
      <c r="E618" s="20">
        <v>0.625</v>
      </c>
      <c r="F618" t="s">
        <v>175</v>
      </c>
      <c r="G618" t="s">
        <v>1080</v>
      </c>
    </row>
    <row r="619" spans="1:7" ht="12.75">
      <c r="A619" t="s">
        <v>564</v>
      </c>
      <c r="B619" t="s">
        <v>565</v>
      </c>
      <c r="C619" t="s">
        <v>566</v>
      </c>
      <c r="D619" s="15">
        <v>41601</v>
      </c>
      <c r="E619" s="20">
        <v>0.625</v>
      </c>
      <c r="F619" t="s">
        <v>271</v>
      </c>
      <c r="G619" t="s">
        <v>1080</v>
      </c>
    </row>
    <row r="620" spans="1:7" ht="12.75">
      <c r="A620" t="s">
        <v>564</v>
      </c>
      <c r="B620" t="s">
        <v>565</v>
      </c>
      <c r="C620" t="s">
        <v>566</v>
      </c>
      <c r="D620" s="15">
        <v>41601</v>
      </c>
      <c r="E620" s="20">
        <v>0.625</v>
      </c>
      <c r="F620" t="s">
        <v>232</v>
      </c>
      <c r="G620" t="s">
        <v>1080</v>
      </c>
    </row>
    <row r="621" spans="1:7" ht="12.75">
      <c r="A621" t="s">
        <v>568</v>
      </c>
      <c r="B621" t="s">
        <v>657</v>
      </c>
      <c r="C621" t="s">
        <v>570</v>
      </c>
      <c r="D621" t="s">
        <v>210</v>
      </c>
      <c r="E621" t="s">
        <v>210</v>
      </c>
      <c r="F621" t="s">
        <v>210</v>
      </c>
      <c r="G621" t="s">
        <v>1080</v>
      </c>
    </row>
    <row r="622" spans="1:7" ht="12.75">
      <c r="A622" t="s">
        <v>574</v>
      </c>
      <c r="B622" t="s">
        <v>658</v>
      </c>
      <c r="C622" t="s">
        <v>543</v>
      </c>
      <c r="D622" t="s">
        <v>210</v>
      </c>
      <c r="E622" t="s">
        <v>210</v>
      </c>
      <c r="F622" t="s">
        <v>210</v>
      </c>
      <c r="G622" t="s">
        <v>1080</v>
      </c>
    </row>
    <row r="623" spans="1:7" ht="12.75">
      <c r="A623" t="s">
        <v>576</v>
      </c>
      <c r="B623" t="s">
        <v>659</v>
      </c>
      <c r="C623" t="s">
        <v>578</v>
      </c>
      <c r="D623" t="s">
        <v>210</v>
      </c>
      <c r="E623" t="s">
        <v>210</v>
      </c>
      <c r="F623" t="s">
        <v>210</v>
      </c>
      <c r="G623" t="s">
        <v>1080</v>
      </c>
    </row>
    <row r="624" spans="1:7" ht="12.75">
      <c r="A624" t="s">
        <v>579</v>
      </c>
      <c r="B624" t="s">
        <v>660</v>
      </c>
      <c r="C624" t="s">
        <v>581</v>
      </c>
      <c r="D624" t="s">
        <v>210</v>
      </c>
      <c r="E624" t="s">
        <v>210</v>
      </c>
      <c r="F624" t="s">
        <v>210</v>
      </c>
      <c r="G624" t="s">
        <v>1080</v>
      </c>
    </row>
    <row r="625" spans="1:7" ht="12.75">
      <c r="A625" t="s">
        <v>584</v>
      </c>
      <c r="B625" t="s">
        <v>661</v>
      </c>
      <c r="C625" t="s">
        <v>546</v>
      </c>
      <c r="D625" t="s">
        <v>210</v>
      </c>
      <c r="E625" t="s">
        <v>210</v>
      </c>
      <c r="F625" t="s">
        <v>210</v>
      </c>
      <c r="G625" t="s">
        <v>1080</v>
      </c>
    </row>
    <row r="626" spans="1:7" ht="12.75">
      <c r="A626" t="s">
        <v>272</v>
      </c>
      <c r="B626" t="s">
        <v>273</v>
      </c>
      <c r="C626" t="s">
        <v>274</v>
      </c>
      <c r="D626" s="15">
        <v>41597</v>
      </c>
      <c r="E626" s="20">
        <v>0.5416666666666666</v>
      </c>
      <c r="F626" t="s">
        <v>223</v>
      </c>
      <c r="G626" t="s">
        <v>1081</v>
      </c>
    </row>
    <row r="627" spans="1:7" ht="12.75">
      <c r="A627" t="s">
        <v>272</v>
      </c>
      <c r="B627" t="s">
        <v>273</v>
      </c>
      <c r="C627" t="s">
        <v>274</v>
      </c>
      <c r="D627" s="15">
        <v>41597</v>
      </c>
      <c r="E627" s="20">
        <v>0.5416666666666666</v>
      </c>
      <c r="F627" t="s">
        <v>217</v>
      </c>
      <c r="G627" t="s">
        <v>1081</v>
      </c>
    </row>
    <row r="628" spans="1:7" ht="12.75">
      <c r="A628" t="s">
        <v>272</v>
      </c>
      <c r="B628" t="s">
        <v>273</v>
      </c>
      <c r="C628" t="s">
        <v>274</v>
      </c>
      <c r="D628" s="15">
        <v>41597</v>
      </c>
      <c r="E628" s="20">
        <v>0.5416666666666666</v>
      </c>
      <c r="F628" t="s">
        <v>190</v>
      </c>
      <c r="G628" t="s">
        <v>1081</v>
      </c>
    </row>
    <row r="629" spans="1:7" ht="12.75">
      <c r="A629" t="s">
        <v>344</v>
      </c>
      <c r="B629" t="s">
        <v>418</v>
      </c>
      <c r="C629" t="s">
        <v>384</v>
      </c>
      <c r="D629" s="15">
        <v>41600</v>
      </c>
      <c r="E629" s="20">
        <v>0.5625</v>
      </c>
      <c r="F629" t="s">
        <v>223</v>
      </c>
      <c r="G629" t="s">
        <v>1081</v>
      </c>
    </row>
    <row r="630" spans="1:7" ht="12.75">
      <c r="A630" t="s">
        <v>344</v>
      </c>
      <c r="B630" t="s">
        <v>418</v>
      </c>
      <c r="C630" t="s">
        <v>384</v>
      </c>
      <c r="D630" s="15">
        <v>41600</v>
      </c>
      <c r="E630" s="20">
        <v>0.5625</v>
      </c>
      <c r="F630" t="s">
        <v>190</v>
      </c>
      <c r="G630" t="s">
        <v>1081</v>
      </c>
    </row>
    <row r="631" spans="1:7" ht="12.75">
      <c r="A631" t="s">
        <v>588</v>
      </c>
      <c r="B631" t="s">
        <v>589</v>
      </c>
      <c r="C631" t="s">
        <v>267</v>
      </c>
      <c r="D631" s="15">
        <v>41602</v>
      </c>
      <c r="E631" s="20">
        <v>0.5416666666666666</v>
      </c>
      <c r="F631" t="s">
        <v>221</v>
      </c>
      <c r="G631" t="s">
        <v>1080</v>
      </c>
    </row>
    <row r="632" spans="1:7" ht="12.75">
      <c r="A632" t="s">
        <v>590</v>
      </c>
      <c r="B632" t="s">
        <v>591</v>
      </c>
      <c r="C632" t="s">
        <v>559</v>
      </c>
      <c r="D632" s="15">
        <v>41597</v>
      </c>
      <c r="E632" s="20">
        <v>0.7083333333333334</v>
      </c>
      <c r="F632" t="s">
        <v>217</v>
      </c>
      <c r="G632" t="s">
        <v>1081</v>
      </c>
    </row>
    <row r="633" spans="1:7" ht="12.75">
      <c r="A633" t="s">
        <v>592</v>
      </c>
      <c r="B633" t="s">
        <v>593</v>
      </c>
      <c r="C633" t="s">
        <v>563</v>
      </c>
      <c r="D633" s="15">
        <v>41599</v>
      </c>
      <c r="E633" s="20">
        <v>0.4583333333333333</v>
      </c>
      <c r="F633" t="s">
        <v>222</v>
      </c>
      <c r="G633" t="s">
        <v>1081</v>
      </c>
    </row>
    <row r="634" spans="1:7" ht="12.75">
      <c r="A634" t="s">
        <v>594</v>
      </c>
      <c r="B634" t="s">
        <v>595</v>
      </c>
      <c r="C634" t="s">
        <v>559</v>
      </c>
      <c r="D634" s="15">
        <v>41596</v>
      </c>
      <c r="E634" s="20">
        <v>0.7083333333333334</v>
      </c>
      <c r="F634" t="s">
        <v>223</v>
      </c>
      <c r="G634" t="s">
        <v>1081</v>
      </c>
    </row>
    <row r="635" spans="1:7" ht="12.75">
      <c r="A635" t="s">
        <v>596</v>
      </c>
      <c r="B635" t="s">
        <v>662</v>
      </c>
      <c r="C635" t="s">
        <v>543</v>
      </c>
      <c r="D635" s="15">
        <v>41598</v>
      </c>
      <c r="E635" s="20">
        <v>0.4583333333333333</v>
      </c>
      <c r="F635" t="s">
        <v>140</v>
      </c>
      <c r="G635" t="s">
        <v>1081</v>
      </c>
    </row>
    <row r="636" spans="1:7" ht="12.75">
      <c r="A636" t="s">
        <v>599</v>
      </c>
      <c r="B636" t="s">
        <v>600</v>
      </c>
      <c r="C636" t="s">
        <v>639</v>
      </c>
      <c r="D636" s="15">
        <v>41598</v>
      </c>
      <c r="E636" s="20">
        <v>0.625</v>
      </c>
      <c r="F636" t="s">
        <v>242</v>
      </c>
      <c r="G636" t="s">
        <v>1081</v>
      </c>
    </row>
    <row r="637" spans="1:7" ht="12.75">
      <c r="A637" t="s">
        <v>601</v>
      </c>
      <c r="B637" t="s">
        <v>640</v>
      </c>
      <c r="C637" t="s">
        <v>603</v>
      </c>
      <c r="D637" t="s">
        <v>210</v>
      </c>
      <c r="E637" t="s">
        <v>210</v>
      </c>
      <c r="F637" t="s">
        <v>210</v>
      </c>
      <c r="G637" t="s">
        <v>1080</v>
      </c>
    </row>
    <row r="638" spans="1:7" ht="12.75">
      <c r="A638" t="s">
        <v>607</v>
      </c>
      <c r="B638" t="s">
        <v>642</v>
      </c>
      <c r="C638" t="s">
        <v>563</v>
      </c>
      <c r="D638" t="s">
        <v>210</v>
      </c>
      <c r="E638" t="s">
        <v>210</v>
      </c>
      <c r="F638" t="s">
        <v>210</v>
      </c>
      <c r="G638" t="s">
        <v>1080</v>
      </c>
    </row>
    <row r="639" spans="1:7" ht="12.75">
      <c r="A639" t="s">
        <v>609</v>
      </c>
      <c r="B639" t="s">
        <v>643</v>
      </c>
      <c r="C639" t="s">
        <v>611</v>
      </c>
      <c r="D639" t="s">
        <v>210</v>
      </c>
      <c r="E639" t="s">
        <v>210</v>
      </c>
      <c r="F639" t="s">
        <v>210</v>
      </c>
      <c r="G639" t="s">
        <v>1080</v>
      </c>
    </row>
    <row r="640" spans="1:7" ht="12.75">
      <c r="A640" t="s">
        <v>612</v>
      </c>
      <c r="B640" t="s">
        <v>663</v>
      </c>
      <c r="C640" t="s">
        <v>210</v>
      </c>
      <c r="D640" t="s">
        <v>210</v>
      </c>
      <c r="E640" t="s">
        <v>210</v>
      </c>
      <c r="F640" t="s">
        <v>210</v>
      </c>
      <c r="G640" t="s">
        <v>1080</v>
      </c>
    </row>
    <row r="641" spans="1:7" ht="12.75">
      <c r="A641" t="s">
        <v>214</v>
      </c>
      <c r="B641" t="s">
        <v>285</v>
      </c>
      <c r="C641" t="s">
        <v>216</v>
      </c>
      <c r="D641" s="15">
        <v>41600</v>
      </c>
      <c r="E641" s="20">
        <v>0.4583333333333333</v>
      </c>
      <c r="F641" t="s">
        <v>264</v>
      </c>
      <c r="G641" t="s">
        <v>1081</v>
      </c>
    </row>
    <row r="642" spans="1:7" ht="12.75">
      <c r="A642" t="s">
        <v>614</v>
      </c>
      <c r="B642" t="s">
        <v>645</v>
      </c>
      <c r="C642" t="s">
        <v>563</v>
      </c>
      <c r="D642" t="s">
        <v>210</v>
      </c>
      <c r="E642" t="s">
        <v>210</v>
      </c>
      <c r="F642" t="s">
        <v>210</v>
      </c>
      <c r="G642" t="s">
        <v>1080</v>
      </c>
    </row>
    <row r="643" spans="1:7" ht="12.75">
      <c r="A643" t="s">
        <v>616</v>
      </c>
      <c r="B643" t="s">
        <v>646</v>
      </c>
      <c r="C643" t="s">
        <v>549</v>
      </c>
      <c r="D643" t="s">
        <v>210</v>
      </c>
      <c r="E643" t="s">
        <v>210</v>
      </c>
      <c r="F643" t="s">
        <v>210</v>
      </c>
      <c r="G643" t="s">
        <v>1080</v>
      </c>
    </row>
    <row r="644" spans="1:7" ht="12.75">
      <c r="A644" t="s">
        <v>618</v>
      </c>
      <c r="B644" t="s">
        <v>619</v>
      </c>
      <c r="C644" t="s">
        <v>611</v>
      </c>
      <c r="D644" s="15">
        <v>41600</v>
      </c>
      <c r="E644" s="20">
        <v>0.7083333333333334</v>
      </c>
      <c r="F644" t="s">
        <v>336</v>
      </c>
      <c r="G644" t="s">
        <v>1081</v>
      </c>
    </row>
    <row r="645" spans="1:7" ht="12.75">
      <c r="A645" t="s">
        <v>620</v>
      </c>
      <c r="B645" t="s">
        <v>648</v>
      </c>
      <c r="C645" t="s">
        <v>549</v>
      </c>
      <c r="D645" t="s">
        <v>210</v>
      </c>
      <c r="E645" t="s">
        <v>210</v>
      </c>
      <c r="F645" t="s">
        <v>210</v>
      </c>
      <c r="G645" t="s">
        <v>1080</v>
      </c>
    </row>
    <row r="646" spans="1:7" ht="12.75">
      <c r="A646" t="s">
        <v>622</v>
      </c>
      <c r="B646" t="s">
        <v>649</v>
      </c>
      <c r="C646" t="s">
        <v>624</v>
      </c>
      <c r="D646" t="s">
        <v>210</v>
      </c>
      <c r="E646" t="s">
        <v>210</v>
      </c>
      <c r="F646" t="s">
        <v>210</v>
      </c>
      <c r="G646" t="s">
        <v>1080</v>
      </c>
    </row>
    <row r="647" spans="1:7" ht="12.75">
      <c r="A647" t="s">
        <v>625</v>
      </c>
      <c r="B647" t="s">
        <v>650</v>
      </c>
      <c r="C647" t="s">
        <v>543</v>
      </c>
      <c r="D647" t="s">
        <v>210</v>
      </c>
      <c r="E647" t="s">
        <v>210</v>
      </c>
      <c r="F647" t="s">
        <v>210</v>
      </c>
      <c r="G647" t="s">
        <v>1080</v>
      </c>
    </row>
    <row r="648" spans="1:7" ht="12.75">
      <c r="A648" t="s">
        <v>627</v>
      </c>
      <c r="B648" t="s">
        <v>651</v>
      </c>
      <c r="C648" t="s">
        <v>603</v>
      </c>
      <c r="D648" t="s">
        <v>210</v>
      </c>
      <c r="E648" t="s">
        <v>210</v>
      </c>
      <c r="F648" t="s">
        <v>210</v>
      </c>
      <c r="G648" t="s">
        <v>1080</v>
      </c>
    </row>
    <row r="649" spans="1:7" ht="12.75">
      <c r="A649" t="s">
        <v>629</v>
      </c>
      <c r="B649" t="s">
        <v>664</v>
      </c>
      <c r="C649" t="s">
        <v>210</v>
      </c>
      <c r="D649" t="s">
        <v>210</v>
      </c>
      <c r="E649" t="s">
        <v>210</v>
      </c>
      <c r="F649" t="s">
        <v>210</v>
      </c>
      <c r="G649" t="s">
        <v>1080</v>
      </c>
    </row>
    <row r="650" spans="1:7" ht="12.75">
      <c r="A650" t="s">
        <v>238</v>
      </c>
      <c r="B650" t="s">
        <v>666</v>
      </c>
      <c r="C650" t="s">
        <v>226</v>
      </c>
      <c r="D650" s="15">
        <v>41595</v>
      </c>
      <c r="E650" s="20">
        <v>0.6041666666666666</v>
      </c>
      <c r="F650" t="s">
        <v>474</v>
      </c>
      <c r="G650" t="s">
        <v>1080</v>
      </c>
    </row>
    <row r="651" spans="1:7" ht="12.75">
      <c r="A651" t="s">
        <v>389</v>
      </c>
      <c r="B651" t="s">
        <v>667</v>
      </c>
      <c r="C651" t="s">
        <v>540</v>
      </c>
      <c r="D651" s="15">
        <v>41595</v>
      </c>
      <c r="E651" s="20">
        <v>0.6875</v>
      </c>
      <c r="F651" t="s">
        <v>170</v>
      </c>
      <c r="G651" t="s">
        <v>1080</v>
      </c>
    </row>
    <row r="652" spans="1:7" ht="12.75">
      <c r="A652" t="s">
        <v>389</v>
      </c>
      <c r="B652" t="s">
        <v>667</v>
      </c>
      <c r="C652" t="s">
        <v>540</v>
      </c>
      <c r="D652" s="15">
        <v>41595</v>
      </c>
      <c r="E652" s="20">
        <v>0.6875</v>
      </c>
      <c r="F652" t="s">
        <v>169</v>
      </c>
      <c r="G652" t="s">
        <v>1080</v>
      </c>
    </row>
    <row r="653" spans="1:7" ht="12.75">
      <c r="A653" t="s">
        <v>248</v>
      </c>
      <c r="B653" t="s">
        <v>668</v>
      </c>
      <c r="C653" t="s">
        <v>450</v>
      </c>
      <c r="D653" s="15">
        <v>41598</v>
      </c>
      <c r="E653" s="20">
        <v>0.375</v>
      </c>
      <c r="F653" t="s">
        <v>230</v>
      </c>
      <c r="G653" t="s">
        <v>1081</v>
      </c>
    </row>
    <row r="654" spans="1:7" ht="12.75">
      <c r="A654" t="s">
        <v>669</v>
      </c>
      <c r="B654" t="s">
        <v>670</v>
      </c>
      <c r="C654" t="s">
        <v>671</v>
      </c>
      <c r="D654" s="15">
        <v>41599</v>
      </c>
      <c r="E654" s="20">
        <v>0.7083333333333334</v>
      </c>
      <c r="F654" t="s">
        <v>185</v>
      </c>
      <c r="G654" t="s">
        <v>1081</v>
      </c>
    </row>
    <row r="655" spans="1:7" ht="12.75">
      <c r="A655" t="s">
        <v>669</v>
      </c>
      <c r="B655" t="s">
        <v>670</v>
      </c>
      <c r="C655" t="s">
        <v>671</v>
      </c>
      <c r="D655" s="15">
        <v>41599</v>
      </c>
      <c r="E655" s="20">
        <v>0.7083333333333334</v>
      </c>
      <c r="F655" t="s">
        <v>217</v>
      </c>
      <c r="G655" t="s">
        <v>1081</v>
      </c>
    </row>
    <row r="656" spans="1:7" ht="12.75">
      <c r="A656" t="s">
        <v>672</v>
      </c>
      <c r="B656" t="s">
        <v>376</v>
      </c>
      <c r="C656" t="s">
        <v>673</v>
      </c>
      <c r="D656" s="15">
        <v>41601</v>
      </c>
      <c r="E656" s="20">
        <v>0.3958333333333333</v>
      </c>
      <c r="F656" t="s">
        <v>674</v>
      </c>
      <c r="G656" t="s">
        <v>1080</v>
      </c>
    </row>
    <row r="657" spans="1:7" ht="12.75">
      <c r="A657" t="s">
        <v>254</v>
      </c>
      <c r="B657" t="s">
        <v>255</v>
      </c>
      <c r="C657" t="s">
        <v>398</v>
      </c>
      <c r="D657" s="15">
        <v>41600</v>
      </c>
      <c r="E657" s="20">
        <v>0.625</v>
      </c>
      <c r="F657" t="s">
        <v>230</v>
      </c>
      <c r="G657" t="s">
        <v>1081</v>
      </c>
    </row>
    <row r="658" spans="1:7" ht="12.75">
      <c r="A658" t="s">
        <v>256</v>
      </c>
      <c r="B658" t="s">
        <v>675</v>
      </c>
      <c r="C658" t="s">
        <v>676</v>
      </c>
      <c r="D658" s="15">
        <v>41596</v>
      </c>
      <c r="E658" s="20">
        <v>0.4583333333333333</v>
      </c>
      <c r="F658" t="s">
        <v>204</v>
      </c>
      <c r="G658" t="s">
        <v>1081</v>
      </c>
    </row>
    <row r="659" spans="1:7" ht="12.75">
      <c r="A659" t="s">
        <v>256</v>
      </c>
      <c r="B659" t="s">
        <v>675</v>
      </c>
      <c r="C659" t="s">
        <v>676</v>
      </c>
      <c r="D659" s="15">
        <v>41596</v>
      </c>
      <c r="E659" s="20">
        <v>0.4583333333333333</v>
      </c>
      <c r="F659" t="s">
        <v>174</v>
      </c>
      <c r="G659" t="s">
        <v>1081</v>
      </c>
    </row>
    <row r="660" spans="1:7" ht="12.75">
      <c r="A660" t="s">
        <v>259</v>
      </c>
      <c r="B660" t="s">
        <v>260</v>
      </c>
      <c r="C660" t="s">
        <v>229</v>
      </c>
      <c r="D660" s="15">
        <v>41594</v>
      </c>
      <c r="E660" s="20">
        <v>0.5833333333333334</v>
      </c>
      <c r="F660" t="s">
        <v>633</v>
      </c>
      <c r="G660" t="s">
        <v>1080</v>
      </c>
    </row>
    <row r="661" spans="1:7" ht="12.75">
      <c r="A661" t="s">
        <v>330</v>
      </c>
      <c r="B661" t="s">
        <v>383</v>
      </c>
      <c r="C661" t="s">
        <v>472</v>
      </c>
      <c r="D661" s="15">
        <v>41594</v>
      </c>
      <c r="E661" s="20">
        <v>0.4166666666666667</v>
      </c>
      <c r="F661" t="s">
        <v>490</v>
      </c>
      <c r="G661" t="s">
        <v>1080</v>
      </c>
    </row>
    <row r="662" spans="1:7" ht="12.75">
      <c r="A662" t="s">
        <v>238</v>
      </c>
      <c r="B662" t="s">
        <v>666</v>
      </c>
      <c r="C662" t="s">
        <v>226</v>
      </c>
      <c r="D662" s="15">
        <v>41595</v>
      </c>
      <c r="E662" s="20">
        <v>0.6041666666666666</v>
      </c>
      <c r="F662" t="s">
        <v>498</v>
      </c>
      <c r="G662" t="s">
        <v>1080</v>
      </c>
    </row>
    <row r="663" spans="1:7" ht="12.75">
      <c r="A663" t="s">
        <v>389</v>
      </c>
      <c r="B663" t="s">
        <v>667</v>
      </c>
      <c r="C663" t="s">
        <v>540</v>
      </c>
      <c r="D663" s="15">
        <v>41595</v>
      </c>
      <c r="E663" s="20">
        <v>0.6875</v>
      </c>
      <c r="F663" t="s">
        <v>304</v>
      </c>
      <c r="G663" t="s">
        <v>1080</v>
      </c>
    </row>
    <row r="664" spans="1:7" ht="12.75">
      <c r="A664" t="s">
        <v>248</v>
      </c>
      <c r="B664" t="s">
        <v>668</v>
      </c>
      <c r="C664" t="s">
        <v>450</v>
      </c>
      <c r="D664" s="15">
        <v>41598</v>
      </c>
      <c r="E664" s="20">
        <v>0.375</v>
      </c>
      <c r="F664" t="s">
        <v>213</v>
      </c>
      <c r="G664" t="s">
        <v>1081</v>
      </c>
    </row>
    <row r="665" spans="1:7" ht="12.75">
      <c r="A665" t="s">
        <v>669</v>
      </c>
      <c r="B665" t="s">
        <v>670</v>
      </c>
      <c r="C665" t="s">
        <v>671</v>
      </c>
      <c r="D665" s="15">
        <v>41599</v>
      </c>
      <c r="E665" s="20">
        <v>0.7083333333333334</v>
      </c>
      <c r="F665" t="s">
        <v>164</v>
      </c>
      <c r="G665" t="s">
        <v>1081</v>
      </c>
    </row>
    <row r="666" spans="1:7" ht="12.75">
      <c r="A666" t="s">
        <v>672</v>
      </c>
      <c r="B666" t="s">
        <v>376</v>
      </c>
      <c r="C666" t="s">
        <v>673</v>
      </c>
      <c r="D666" s="15">
        <v>41601</v>
      </c>
      <c r="E666" s="20">
        <v>0.5833333333333334</v>
      </c>
      <c r="F666" t="s">
        <v>674</v>
      </c>
      <c r="G666" t="s">
        <v>1080</v>
      </c>
    </row>
    <row r="667" spans="1:7" ht="12.75">
      <c r="A667" t="s">
        <v>254</v>
      </c>
      <c r="B667" t="s">
        <v>255</v>
      </c>
      <c r="C667" t="s">
        <v>398</v>
      </c>
      <c r="D667" s="15">
        <v>41600</v>
      </c>
      <c r="E667" s="20">
        <v>0.625</v>
      </c>
      <c r="F667" t="s">
        <v>213</v>
      </c>
      <c r="G667" t="s">
        <v>1081</v>
      </c>
    </row>
    <row r="668" spans="1:7" ht="12.75">
      <c r="A668" t="s">
        <v>256</v>
      </c>
      <c r="B668" t="s">
        <v>675</v>
      </c>
      <c r="C668" t="s">
        <v>676</v>
      </c>
      <c r="D668" s="15">
        <v>41596</v>
      </c>
      <c r="E668" s="20">
        <v>0.4583333333333333</v>
      </c>
      <c r="F668" t="s">
        <v>309</v>
      </c>
      <c r="G668" t="s">
        <v>1081</v>
      </c>
    </row>
    <row r="669" spans="1:7" ht="12.75">
      <c r="A669" t="s">
        <v>259</v>
      </c>
      <c r="B669" t="s">
        <v>260</v>
      </c>
      <c r="C669" t="s">
        <v>210</v>
      </c>
      <c r="D669" s="15">
        <v>41594</v>
      </c>
      <c r="E669" s="20">
        <v>0.5833333333333334</v>
      </c>
      <c r="F669" t="s">
        <v>677</v>
      </c>
      <c r="G669" t="s">
        <v>1080</v>
      </c>
    </row>
    <row r="670" spans="1:7" ht="12.75">
      <c r="A670" t="s">
        <v>330</v>
      </c>
      <c r="B670" t="s">
        <v>383</v>
      </c>
      <c r="C670" t="s">
        <v>472</v>
      </c>
      <c r="D670" s="15">
        <v>41594</v>
      </c>
      <c r="E670" s="20">
        <v>0.4166666666666667</v>
      </c>
      <c r="F670" t="s">
        <v>439</v>
      </c>
      <c r="G670" t="s">
        <v>1080</v>
      </c>
    </row>
    <row r="671" spans="1:7" ht="12.75">
      <c r="A671" t="s">
        <v>131</v>
      </c>
      <c r="B671" t="s">
        <v>132</v>
      </c>
      <c r="C671" t="s">
        <v>139</v>
      </c>
      <c r="D671" s="15">
        <v>41596</v>
      </c>
      <c r="E671" s="20">
        <v>0.4583333333333333</v>
      </c>
      <c r="F671" t="s">
        <v>135</v>
      </c>
      <c r="G671" t="s">
        <v>1081</v>
      </c>
    </row>
    <row r="672" spans="1:7" ht="12.75">
      <c r="A672" t="s">
        <v>131</v>
      </c>
      <c r="B672" t="s">
        <v>132</v>
      </c>
      <c r="C672" t="s">
        <v>139</v>
      </c>
      <c r="D672" s="15">
        <v>41596</v>
      </c>
      <c r="E672" s="20">
        <v>0.4583333333333333</v>
      </c>
      <c r="F672" t="s">
        <v>222</v>
      </c>
      <c r="G672" t="s">
        <v>1081</v>
      </c>
    </row>
    <row r="673" spans="1:7" ht="12.75">
      <c r="A673" t="s">
        <v>131</v>
      </c>
      <c r="B673" t="s">
        <v>132</v>
      </c>
      <c r="C673" t="s">
        <v>139</v>
      </c>
      <c r="D673" s="15">
        <v>41596</v>
      </c>
      <c r="E673" s="20">
        <v>0.4583333333333333</v>
      </c>
      <c r="F673" t="s">
        <v>140</v>
      </c>
      <c r="G673" t="s">
        <v>1081</v>
      </c>
    </row>
    <row r="674" spans="1:7" ht="12.75">
      <c r="A674" t="s">
        <v>137</v>
      </c>
      <c r="B674" t="s">
        <v>138</v>
      </c>
      <c r="C674" t="s">
        <v>139</v>
      </c>
      <c r="D674" s="15">
        <v>41600</v>
      </c>
      <c r="E674" s="20">
        <v>0.375</v>
      </c>
      <c r="F674" t="s">
        <v>190</v>
      </c>
      <c r="G674" t="s">
        <v>1081</v>
      </c>
    </row>
    <row r="675" spans="1:7" ht="12.75">
      <c r="A675" t="s">
        <v>137</v>
      </c>
      <c r="B675" t="s">
        <v>138</v>
      </c>
      <c r="C675" t="s">
        <v>139</v>
      </c>
      <c r="D675" s="15">
        <v>41600</v>
      </c>
      <c r="E675" s="20">
        <v>0.375</v>
      </c>
      <c r="F675" t="s">
        <v>189</v>
      </c>
      <c r="G675" t="s">
        <v>1081</v>
      </c>
    </row>
    <row r="676" spans="1:7" ht="12.75">
      <c r="A676" t="s">
        <v>422</v>
      </c>
      <c r="B676" t="s">
        <v>423</v>
      </c>
      <c r="C676" t="s">
        <v>679</v>
      </c>
      <c r="D676" s="15">
        <v>41595</v>
      </c>
      <c r="E676" s="20">
        <v>0.6875</v>
      </c>
      <c r="F676" t="s">
        <v>490</v>
      </c>
      <c r="G676" t="s">
        <v>1080</v>
      </c>
    </row>
    <row r="677" spans="1:7" ht="12.75">
      <c r="A677" t="s">
        <v>422</v>
      </c>
      <c r="B677" t="s">
        <v>423</v>
      </c>
      <c r="C677" t="s">
        <v>679</v>
      </c>
      <c r="D677" s="15">
        <v>41595</v>
      </c>
      <c r="E677" s="20">
        <v>0.6875</v>
      </c>
      <c r="F677" t="s">
        <v>439</v>
      </c>
      <c r="G677" t="s">
        <v>1080</v>
      </c>
    </row>
    <row r="678" spans="1:7" ht="12.75">
      <c r="A678" t="s">
        <v>150</v>
      </c>
      <c r="B678" t="s">
        <v>680</v>
      </c>
      <c r="C678" t="s">
        <v>210</v>
      </c>
      <c r="D678" s="15">
        <v>41594</v>
      </c>
      <c r="E678" s="20">
        <v>0.5</v>
      </c>
      <c r="F678" t="s">
        <v>392</v>
      </c>
      <c r="G678" t="s">
        <v>1080</v>
      </c>
    </row>
    <row r="679" spans="1:7" ht="12.75">
      <c r="A679" t="s">
        <v>150</v>
      </c>
      <c r="B679" t="s">
        <v>681</v>
      </c>
      <c r="C679" t="s">
        <v>210</v>
      </c>
      <c r="D679" s="15">
        <v>41594</v>
      </c>
      <c r="E679" s="20">
        <v>0.5</v>
      </c>
      <c r="F679" t="s">
        <v>682</v>
      </c>
      <c r="G679" t="s">
        <v>1080</v>
      </c>
    </row>
    <row r="680" spans="1:7" ht="12.75">
      <c r="A680" t="s">
        <v>155</v>
      </c>
      <c r="B680" t="s">
        <v>683</v>
      </c>
      <c r="C680" t="s">
        <v>489</v>
      </c>
      <c r="D680" s="15">
        <v>41595</v>
      </c>
      <c r="E680" s="20">
        <v>0.6041666666666666</v>
      </c>
      <c r="F680" t="s">
        <v>682</v>
      </c>
      <c r="G680" t="s">
        <v>1080</v>
      </c>
    </row>
    <row r="681" spans="1:7" ht="12.75">
      <c r="A681" t="s">
        <v>155</v>
      </c>
      <c r="B681" t="s">
        <v>684</v>
      </c>
      <c r="C681" t="s">
        <v>489</v>
      </c>
      <c r="D681" s="15">
        <v>41595</v>
      </c>
      <c r="E681" s="20">
        <v>0.6041666666666666</v>
      </c>
      <c r="F681" t="s">
        <v>392</v>
      </c>
      <c r="G681" t="s">
        <v>1080</v>
      </c>
    </row>
    <row r="682" spans="1:7" ht="12.75">
      <c r="A682" t="s">
        <v>685</v>
      </c>
      <c r="B682" t="s">
        <v>686</v>
      </c>
      <c r="C682" t="s">
        <v>687</v>
      </c>
      <c r="D682" s="15">
        <v>41599</v>
      </c>
      <c r="E682" s="20">
        <v>0.375</v>
      </c>
      <c r="F682" t="s">
        <v>135</v>
      </c>
      <c r="G682" t="s">
        <v>1081</v>
      </c>
    </row>
    <row r="683" spans="1:7" ht="12.75">
      <c r="A683" t="s">
        <v>685</v>
      </c>
      <c r="B683" t="s">
        <v>686</v>
      </c>
      <c r="C683" t="s">
        <v>687</v>
      </c>
      <c r="D683" s="15">
        <v>41599</v>
      </c>
      <c r="E683" s="20">
        <v>0.375</v>
      </c>
      <c r="F683" t="s">
        <v>213</v>
      </c>
      <c r="G683" t="s">
        <v>1081</v>
      </c>
    </row>
    <row r="684" spans="1:7" ht="12.75">
      <c r="A684" t="s">
        <v>688</v>
      </c>
      <c r="B684" t="s">
        <v>689</v>
      </c>
      <c r="C684" t="s">
        <v>690</v>
      </c>
      <c r="D684" s="15">
        <v>41599</v>
      </c>
      <c r="E684" s="20">
        <v>0.7083333333333334</v>
      </c>
      <c r="F684" t="s">
        <v>174</v>
      </c>
      <c r="G684" t="s">
        <v>1081</v>
      </c>
    </row>
    <row r="685" spans="1:7" ht="12.75">
      <c r="A685" t="s">
        <v>688</v>
      </c>
      <c r="B685" t="s">
        <v>691</v>
      </c>
      <c r="C685" t="s">
        <v>377</v>
      </c>
      <c r="D685" s="15">
        <v>41599</v>
      </c>
      <c r="E685" s="20">
        <v>0.7916666666666666</v>
      </c>
      <c r="F685" t="s">
        <v>135</v>
      </c>
      <c r="G685" t="s">
        <v>1081</v>
      </c>
    </row>
    <row r="686" spans="1:7" ht="12.75">
      <c r="A686" t="s">
        <v>688</v>
      </c>
      <c r="B686" t="s">
        <v>689</v>
      </c>
      <c r="C686" t="s">
        <v>690</v>
      </c>
      <c r="D686" s="15">
        <v>41599</v>
      </c>
      <c r="E686" s="20">
        <v>0.7083333333333334</v>
      </c>
      <c r="F686" t="s">
        <v>378</v>
      </c>
      <c r="G686" t="s">
        <v>1081</v>
      </c>
    </row>
    <row r="687" spans="1:7" ht="12.75">
      <c r="A687" t="s">
        <v>160</v>
      </c>
      <c r="B687" t="s">
        <v>161</v>
      </c>
      <c r="C687" t="s">
        <v>692</v>
      </c>
      <c r="D687" s="15">
        <v>41598</v>
      </c>
      <c r="E687" s="20">
        <v>0.4583333333333333</v>
      </c>
      <c r="F687" t="s">
        <v>232</v>
      </c>
      <c r="G687" t="s">
        <v>1081</v>
      </c>
    </row>
    <row r="688" spans="1:7" ht="12.75">
      <c r="A688" t="s">
        <v>160</v>
      </c>
      <c r="B688" t="s">
        <v>161</v>
      </c>
      <c r="C688" t="s">
        <v>692</v>
      </c>
      <c r="D688" s="15">
        <v>41598</v>
      </c>
      <c r="E688" s="20">
        <v>0.4583333333333333</v>
      </c>
      <c r="F688" t="s">
        <v>175</v>
      </c>
      <c r="G688" t="s">
        <v>1081</v>
      </c>
    </row>
    <row r="689" spans="1:7" ht="12.75">
      <c r="A689" t="s">
        <v>160</v>
      </c>
      <c r="B689" t="s">
        <v>161</v>
      </c>
      <c r="C689" t="s">
        <v>692</v>
      </c>
      <c r="D689" s="15">
        <v>41598</v>
      </c>
      <c r="E689" s="20">
        <v>0.4583333333333333</v>
      </c>
      <c r="F689" t="s">
        <v>271</v>
      </c>
      <c r="G689" t="s">
        <v>1081</v>
      </c>
    </row>
    <row r="690" spans="1:7" ht="12.75">
      <c r="A690" t="s">
        <v>166</v>
      </c>
      <c r="B690" t="s">
        <v>693</v>
      </c>
      <c r="C690" t="s">
        <v>694</v>
      </c>
      <c r="D690" s="15">
        <v>41594</v>
      </c>
      <c r="E690" s="20">
        <v>0.5833333333333334</v>
      </c>
      <c r="F690" t="s">
        <v>682</v>
      </c>
      <c r="G690" t="s">
        <v>1080</v>
      </c>
    </row>
    <row r="691" spans="1:7" ht="12.75">
      <c r="A691" t="s">
        <v>166</v>
      </c>
      <c r="B691" t="s">
        <v>695</v>
      </c>
      <c r="C691" t="s">
        <v>694</v>
      </c>
      <c r="D691" s="15">
        <v>41594</v>
      </c>
      <c r="E691" s="20">
        <v>0.5833333333333334</v>
      </c>
      <c r="F691" t="s">
        <v>392</v>
      </c>
      <c r="G691" t="s">
        <v>1080</v>
      </c>
    </row>
    <row r="692" spans="1:7" ht="12.75">
      <c r="A692" t="s">
        <v>171</v>
      </c>
      <c r="B692" t="s">
        <v>172</v>
      </c>
      <c r="C692" t="s">
        <v>696</v>
      </c>
      <c r="D692" s="15">
        <v>41597</v>
      </c>
      <c r="E692" s="20">
        <v>0.625</v>
      </c>
      <c r="F692" t="s">
        <v>145</v>
      </c>
      <c r="G692" t="s">
        <v>1081</v>
      </c>
    </row>
    <row r="693" spans="1:7" ht="12.75">
      <c r="A693" t="s">
        <v>171</v>
      </c>
      <c r="B693" t="s">
        <v>172</v>
      </c>
      <c r="C693" t="s">
        <v>696</v>
      </c>
      <c r="D693" s="15">
        <v>41597</v>
      </c>
      <c r="E693" s="20">
        <v>0.625</v>
      </c>
      <c r="F693" t="s">
        <v>220</v>
      </c>
      <c r="G693" t="s">
        <v>1081</v>
      </c>
    </row>
    <row r="694" spans="1:7" ht="12.75">
      <c r="A694" t="s">
        <v>697</v>
      </c>
      <c r="B694" t="s">
        <v>698</v>
      </c>
      <c r="C694" t="s">
        <v>492</v>
      </c>
      <c r="D694" s="15">
        <v>41596</v>
      </c>
      <c r="E694" s="20">
        <v>0.625</v>
      </c>
      <c r="F694" t="s">
        <v>164</v>
      </c>
      <c r="G694" t="s">
        <v>1081</v>
      </c>
    </row>
    <row r="695" spans="1:7" ht="12.75">
      <c r="A695" t="s">
        <v>697</v>
      </c>
      <c r="B695" t="s">
        <v>698</v>
      </c>
      <c r="C695" t="s">
        <v>492</v>
      </c>
      <c r="D695" s="15">
        <v>41596</v>
      </c>
      <c r="E695" s="20">
        <v>0.625</v>
      </c>
      <c r="F695" t="s">
        <v>185</v>
      </c>
      <c r="G695" t="s">
        <v>1081</v>
      </c>
    </row>
    <row r="696" spans="1:7" ht="12.75">
      <c r="A696" t="s">
        <v>191</v>
      </c>
      <c r="B696" t="s">
        <v>192</v>
      </c>
      <c r="C696" t="s">
        <v>687</v>
      </c>
      <c r="D696" s="15">
        <v>41601</v>
      </c>
      <c r="E696" s="20">
        <v>0.375</v>
      </c>
      <c r="F696" t="s">
        <v>217</v>
      </c>
      <c r="G696" t="s">
        <v>1080</v>
      </c>
    </row>
    <row r="697" spans="1:7" ht="12.75">
      <c r="A697" t="s">
        <v>191</v>
      </c>
      <c r="B697" t="s">
        <v>192</v>
      </c>
      <c r="C697" t="s">
        <v>687</v>
      </c>
      <c r="D697" s="15">
        <v>41601</v>
      </c>
      <c r="E697" s="20">
        <v>0.375</v>
      </c>
      <c r="F697" t="s">
        <v>189</v>
      </c>
      <c r="G697" t="s">
        <v>1080</v>
      </c>
    </row>
    <row r="698" spans="1:7" ht="12.75">
      <c r="A698" t="s">
        <v>699</v>
      </c>
      <c r="B698" t="s">
        <v>700</v>
      </c>
      <c r="C698" t="s">
        <v>701</v>
      </c>
      <c r="D698" s="15">
        <v>41600</v>
      </c>
      <c r="E698" s="20">
        <v>0.7083333333333334</v>
      </c>
      <c r="F698" t="s">
        <v>306</v>
      </c>
      <c r="G698" t="s">
        <v>1081</v>
      </c>
    </row>
    <row r="699" spans="1:7" ht="12.75">
      <c r="A699" t="s">
        <v>699</v>
      </c>
      <c r="B699" t="s">
        <v>700</v>
      </c>
      <c r="C699" t="s">
        <v>701</v>
      </c>
      <c r="D699" s="15">
        <v>41600</v>
      </c>
      <c r="E699" s="20">
        <v>0.7083333333333334</v>
      </c>
      <c r="F699" t="s">
        <v>232</v>
      </c>
      <c r="G699" t="s">
        <v>1081</v>
      </c>
    </row>
    <row r="700" spans="1:7" ht="12.75">
      <c r="A700" t="s">
        <v>702</v>
      </c>
      <c r="B700" t="s">
        <v>703</v>
      </c>
      <c r="C700" t="s">
        <v>371</v>
      </c>
      <c r="D700" s="15">
        <v>41599</v>
      </c>
      <c r="E700" s="20">
        <v>0.4583333333333333</v>
      </c>
      <c r="F700" t="s">
        <v>231</v>
      </c>
      <c r="G700" t="s">
        <v>1081</v>
      </c>
    </row>
    <row r="701" spans="1:7" ht="12.75">
      <c r="A701" t="s">
        <v>702</v>
      </c>
      <c r="B701" t="s">
        <v>703</v>
      </c>
      <c r="C701" t="s">
        <v>371</v>
      </c>
      <c r="D701" s="15">
        <v>41599</v>
      </c>
      <c r="E701" s="20">
        <v>0.4583333333333333</v>
      </c>
      <c r="F701" t="s">
        <v>189</v>
      </c>
      <c r="G701" t="s">
        <v>1081</v>
      </c>
    </row>
    <row r="702" spans="1:7" ht="12.75">
      <c r="A702" t="s">
        <v>704</v>
      </c>
      <c r="B702" t="s">
        <v>705</v>
      </c>
      <c r="C702" t="s">
        <v>706</v>
      </c>
      <c r="D702" s="15">
        <v>41601</v>
      </c>
      <c r="E702" s="20">
        <v>0.4583333333333333</v>
      </c>
      <c r="F702" t="s">
        <v>231</v>
      </c>
      <c r="G702" t="s">
        <v>1080</v>
      </c>
    </row>
    <row r="703" spans="1:7" ht="12.75">
      <c r="A703" t="s">
        <v>704</v>
      </c>
      <c r="B703" t="s">
        <v>705</v>
      </c>
      <c r="C703" t="s">
        <v>706</v>
      </c>
      <c r="D703" s="15">
        <v>41601</v>
      </c>
      <c r="E703" s="20">
        <v>0.4583333333333333</v>
      </c>
      <c r="F703" t="s">
        <v>189</v>
      </c>
      <c r="G703" t="s">
        <v>1080</v>
      </c>
    </row>
    <row r="704" spans="1:7" ht="12.75">
      <c r="A704" t="s">
        <v>707</v>
      </c>
      <c r="B704" t="s">
        <v>708</v>
      </c>
      <c r="C704" t="s">
        <v>709</v>
      </c>
      <c r="D704" s="15">
        <v>41598</v>
      </c>
      <c r="E704" s="20">
        <v>0.625</v>
      </c>
      <c r="F704" t="s">
        <v>185</v>
      </c>
      <c r="G704" t="s">
        <v>1081</v>
      </c>
    </row>
    <row r="705" spans="1:7" ht="12.75">
      <c r="A705" t="s">
        <v>707</v>
      </c>
      <c r="B705" t="s">
        <v>708</v>
      </c>
      <c r="C705" t="s">
        <v>709</v>
      </c>
      <c r="D705" s="15">
        <v>41598</v>
      </c>
      <c r="E705" s="20">
        <v>0.625</v>
      </c>
      <c r="F705" t="s">
        <v>217</v>
      </c>
      <c r="G705" t="s">
        <v>1081</v>
      </c>
    </row>
    <row r="706" spans="1:7" ht="12.75">
      <c r="A706" t="s">
        <v>710</v>
      </c>
      <c r="B706" t="s">
        <v>711</v>
      </c>
      <c r="C706" t="s">
        <v>603</v>
      </c>
      <c r="D706" s="15">
        <v>41602</v>
      </c>
      <c r="E706" s="20">
        <v>0.4583333333333333</v>
      </c>
      <c r="F706" t="s">
        <v>217</v>
      </c>
      <c r="G706" t="s">
        <v>1080</v>
      </c>
    </row>
    <row r="707" spans="1:7" ht="12.75">
      <c r="A707" t="s">
        <v>710</v>
      </c>
      <c r="B707" t="s">
        <v>711</v>
      </c>
      <c r="C707" t="s">
        <v>603</v>
      </c>
      <c r="D707" s="15">
        <v>41602</v>
      </c>
      <c r="E707" s="20">
        <v>0.4583333333333333</v>
      </c>
      <c r="F707" t="s">
        <v>185</v>
      </c>
      <c r="G707" t="s">
        <v>1080</v>
      </c>
    </row>
    <row r="708" spans="1:7" ht="12.75">
      <c r="A708" t="s">
        <v>211</v>
      </c>
      <c r="B708" t="s">
        <v>712</v>
      </c>
      <c r="C708" t="s">
        <v>713</v>
      </c>
      <c r="D708" s="15">
        <v>41602</v>
      </c>
      <c r="E708" s="20">
        <v>0.375</v>
      </c>
      <c r="F708" t="s">
        <v>228</v>
      </c>
      <c r="G708" t="s">
        <v>1080</v>
      </c>
    </row>
    <row r="709" spans="1:7" ht="12.75">
      <c r="A709" t="s">
        <v>714</v>
      </c>
      <c r="B709" t="s">
        <v>715</v>
      </c>
      <c r="C709" t="s">
        <v>716</v>
      </c>
      <c r="D709" s="15">
        <v>41599</v>
      </c>
      <c r="E709" s="20">
        <v>0.625</v>
      </c>
      <c r="F709" t="s">
        <v>193</v>
      </c>
      <c r="G709" t="s">
        <v>1081</v>
      </c>
    </row>
    <row r="710" spans="1:7" ht="12.75">
      <c r="A710" t="s">
        <v>717</v>
      </c>
      <c r="B710" t="s">
        <v>718</v>
      </c>
      <c r="C710" t="s">
        <v>719</v>
      </c>
      <c r="D710" s="15">
        <v>41601</v>
      </c>
      <c r="E710" s="20">
        <v>0.5416666666666666</v>
      </c>
      <c r="F710" t="s">
        <v>228</v>
      </c>
      <c r="G710" t="s">
        <v>1080</v>
      </c>
    </row>
    <row r="711" spans="1:7" ht="12.75">
      <c r="A711" t="s">
        <v>720</v>
      </c>
      <c r="B711" t="s">
        <v>721</v>
      </c>
      <c r="C711" t="s">
        <v>722</v>
      </c>
      <c r="D711" s="15">
        <v>41597</v>
      </c>
      <c r="E711" s="20">
        <v>0.4583333333333333</v>
      </c>
      <c r="F711" t="s">
        <v>189</v>
      </c>
      <c r="G711" t="s">
        <v>1081</v>
      </c>
    </row>
    <row r="712" spans="1:7" ht="12.75">
      <c r="A712" t="s">
        <v>723</v>
      </c>
      <c r="B712" t="s">
        <v>724</v>
      </c>
      <c r="C712" t="s">
        <v>701</v>
      </c>
      <c r="D712" s="15">
        <v>41601</v>
      </c>
      <c r="E712" s="20">
        <v>0.625</v>
      </c>
      <c r="F712" t="s">
        <v>189</v>
      </c>
      <c r="G712" t="s">
        <v>1080</v>
      </c>
    </row>
    <row r="713" spans="1:7" ht="12.75">
      <c r="A713" t="s">
        <v>725</v>
      </c>
      <c r="B713" t="s">
        <v>726</v>
      </c>
      <c r="C713" t="s">
        <v>727</v>
      </c>
      <c r="D713" s="15">
        <v>41596</v>
      </c>
      <c r="E713" s="20">
        <v>0.5416666666666666</v>
      </c>
      <c r="F713" t="s">
        <v>336</v>
      </c>
      <c r="G713" t="s">
        <v>1081</v>
      </c>
    </row>
    <row r="714" spans="1:7" ht="12.75">
      <c r="A714" t="s">
        <v>728</v>
      </c>
      <c r="B714" t="s">
        <v>729</v>
      </c>
      <c r="C714" t="s">
        <v>730</v>
      </c>
      <c r="D714" s="15">
        <v>41598</v>
      </c>
      <c r="E714" s="20">
        <v>0.5416666666666666</v>
      </c>
      <c r="F714" t="s">
        <v>264</v>
      </c>
      <c r="G714" t="s">
        <v>1081</v>
      </c>
    </row>
    <row r="715" spans="1:7" ht="12.75">
      <c r="A715" t="s">
        <v>731</v>
      </c>
      <c r="B715" t="s">
        <v>732</v>
      </c>
      <c r="C715" t="s">
        <v>706</v>
      </c>
      <c r="D715" s="15">
        <v>41600</v>
      </c>
      <c r="E715" s="20">
        <v>0.5625</v>
      </c>
      <c r="F715" t="s">
        <v>185</v>
      </c>
      <c r="G715" t="s">
        <v>1081</v>
      </c>
    </row>
    <row r="716" spans="1:7" ht="12.75">
      <c r="A716" t="s">
        <v>733</v>
      </c>
      <c r="B716" t="s">
        <v>734</v>
      </c>
      <c r="C716" t="s">
        <v>735</v>
      </c>
      <c r="D716" s="15">
        <v>41602</v>
      </c>
      <c r="E716" s="20">
        <v>0.7916666666666666</v>
      </c>
      <c r="F716" t="s">
        <v>228</v>
      </c>
      <c r="G716" t="s">
        <v>1080</v>
      </c>
    </row>
    <row r="717" spans="1:7" ht="12.75">
      <c r="A717" t="s">
        <v>736</v>
      </c>
      <c r="B717" t="s">
        <v>215</v>
      </c>
      <c r="C717" t="s">
        <v>737</v>
      </c>
      <c r="D717" s="15">
        <v>41600</v>
      </c>
      <c r="E717" s="20">
        <v>0.4583333333333333</v>
      </c>
      <c r="F717" t="s">
        <v>242</v>
      </c>
      <c r="G717" t="s">
        <v>1081</v>
      </c>
    </row>
    <row r="718" spans="1:7" ht="12.75">
      <c r="A718" t="s">
        <v>131</v>
      </c>
      <c r="B718" t="s">
        <v>132</v>
      </c>
      <c r="C718" t="s">
        <v>139</v>
      </c>
      <c r="D718" s="15">
        <v>41596</v>
      </c>
      <c r="E718" s="20">
        <v>0.4583333333333333</v>
      </c>
      <c r="F718" t="s">
        <v>306</v>
      </c>
      <c r="G718" t="s">
        <v>1081</v>
      </c>
    </row>
    <row r="719" spans="1:7" ht="12.75">
      <c r="A719" t="s">
        <v>131</v>
      </c>
      <c r="B719" t="s">
        <v>132</v>
      </c>
      <c r="C719" t="s">
        <v>139</v>
      </c>
      <c r="D719" s="15">
        <v>41596</v>
      </c>
      <c r="E719" s="20">
        <v>0.4583333333333333</v>
      </c>
      <c r="F719" t="s">
        <v>305</v>
      </c>
      <c r="G719" t="s">
        <v>1081</v>
      </c>
    </row>
    <row r="720" spans="1:7" ht="12.75">
      <c r="A720" t="s">
        <v>131</v>
      </c>
      <c r="B720" t="s">
        <v>132</v>
      </c>
      <c r="C720" t="s">
        <v>139</v>
      </c>
      <c r="D720" s="15">
        <v>41596</v>
      </c>
      <c r="E720" s="20">
        <v>0.4583333333333333</v>
      </c>
      <c r="F720" t="s">
        <v>221</v>
      </c>
      <c r="G720" t="s">
        <v>1081</v>
      </c>
    </row>
    <row r="721" spans="1:7" ht="12.75">
      <c r="A721" t="s">
        <v>137</v>
      </c>
      <c r="B721" t="s">
        <v>138</v>
      </c>
      <c r="C721" t="s">
        <v>139</v>
      </c>
      <c r="D721" s="15">
        <v>41600</v>
      </c>
      <c r="E721" s="20">
        <v>0.375</v>
      </c>
      <c r="F721" t="s">
        <v>223</v>
      </c>
      <c r="G721" t="s">
        <v>1081</v>
      </c>
    </row>
    <row r="722" spans="1:7" ht="12.75">
      <c r="A722" t="s">
        <v>137</v>
      </c>
      <c r="B722" t="s">
        <v>138</v>
      </c>
      <c r="C722" t="s">
        <v>139</v>
      </c>
      <c r="D722" s="15">
        <v>41600</v>
      </c>
      <c r="E722" s="20">
        <v>0.375</v>
      </c>
      <c r="F722" t="s">
        <v>213</v>
      </c>
      <c r="G722" t="s">
        <v>1081</v>
      </c>
    </row>
    <row r="723" spans="1:7" ht="12.75">
      <c r="A723" t="s">
        <v>422</v>
      </c>
      <c r="B723" t="s">
        <v>423</v>
      </c>
      <c r="C723" t="s">
        <v>738</v>
      </c>
      <c r="D723" s="15">
        <v>41595</v>
      </c>
      <c r="E723" s="20">
        <v>0.6875</v>
      </c>
      <c r="F723" t="s">
        <v>385</v>
      </c>
      <c r="G723" t="s">
        <v>1080</v>
      </c>
    </row>
    <row r="724" spans="1:7" ht="12.75">
      <c r="A724" t="s">
        <v>422</v>
      </c>
      <c r="B724" t="s">
        <v>423</v>
      </c>
      <c r="C724" t="s">
        <v>738</v>
      </c>
      <c r="D724" s="15">
        <v>41595</v>
      </c>
      <c r="E724" s="20">
        <v>0.6875</v>
      </c>
      <c r="F724" t="s">
        <v>388</v>
      </c>
      <c r="G724" t="s">
        <v>1080</v>
      </c>
    </row>
    <row r="725" spans="1:7" ht="12.75">
      <c r="A725" t="s">
        <v>150</v>
      </c>
      <c r="B725" t="s">
        <v>739</v>
      </c>
      <c r="C725" t="s">
        <v>384</v>
      </c>
      <c r="D725" s="15">
        <v>41594</v>
      </c>
      <c r="E725" s="20">
        <v>0.5</v>
      </c>
      <c r="F725" t="s">
        <v>210</v>
      </c>
      <c r="G725" t="s">
        <v>1080</v>
      </c>
    </row>
    <row r="726" spans="1:7" ht="12.75">
      <c r="A726" t="s">
        <v>150</v>
      </c>
      <c r="B726" t="s">
        <v>740</v>
      </c>
      <c r="C726" t="s">
        <v>384</v>
      </c>
      <c r="D726" s="15">
        <v>41594</v>
      </c>
      <c r="E726" s="20">
        <v>0.5</v>
      </c>
      <c r="F726" t="s">
        <v>741</v>
      </c>
      <c r="G726" t="s">
        <v>1080</v>
      </c>
    </row>
    <row r="727" spans="1:7" ht="12.75">
      <c r="A727" t="s">
        <v>155</v>
      </c>
      <c r="B727" t="s">
        <v>742</v>
      </c>
      <c r="C727" t="s">
        <v>743</v>
      </c>
      <c r="D727" s="15">
        <v>41595</v>
      </c>
      <c r="E727" s="20">
        <v>0.6041666666666666</v>
      </c>
      <c r="F727" t="s">
        <v>210</v>
      </c>
      <c r="G727" t="s">
        <v>1080</v>
      </c>
    </row>
    <row r="728" spans="1:7" ht="12.75">
      <c r="A728" t="s">
        <v>155</v>
      </c>
      <c r="B728" t="s">
        <v>744</v>
      </c>
      <c r="C728" t="s">
        <v>743</v>
      </c>
      <c r="D728" s="15">
        <v>41595</v>
      </c>
      <c r="E728" s="20">
        <v>0.6041666666666666</v>
      </c>
      <c r="F728" t="s">
        <v>741</v>
      </c>
      <c r="G728" t="s">
        <v>1080</v>
      </c>
    </row>
    <row r="729" spans="1:7" ht="12.75">
      <c r="A729" t="s">
        <v>685</v>
      </c>
      <c r="B729" t="s">
        <v>686</v>
      </c>
      <c r="C729" t="s">
        <v>687</v>
      </c>
      <c r="D729" s="15">
        <v>41599</v>
      </c>
      <c r="E729" s="20">
        <v>0.375</v>
      </c>
      <c r="F729" t="s">
        <v>230</v>
      </c>
      <c r="G729" t="s">
        <v>1081</v>
      </c>
    </row>
    <row r="730" spans="1:7" ht="12.75">
      <c r="A730" t="s">
        <v>685</v>
      </c>
      <c r="B730" t="s">
        <v>686</v>
      </c>
      <c r="C730" t="s">
        <v>687</v>
      </c>
      <c r="D730" s="15">
        <v>41599</v>
      </c>
      <c r="E730" s="20">
        <v>0.375</v>
      </c>
      <c r="F730" t="s">
        <v>217</v>
      </c>
      <c r="G730" t="s">
        <v>1081</v>
      </c>
    </row>
    <row r="731" spans="1:7" ht="12.75">
      <c r="A731" t="s">
        <v>688</v>
      </c>
      <c r="B731" t="s">
        <v>745</v>
      </c>
      <c r="C731" t="s">
        <v>377</v>
      </c>
      <c r="D731" s="15">
        <v>41599</v>
      </c>
      <c r="E731" s="20">
        <v>0.7916666666666666</v>
      </c>
      <c r="F731" t="s">
        <v>222</v>
      </c>
      <c r="G731" t="s">
        <v>1081</v>
      </c>
    </row>
    <row r="732" spans="1:7" ht="12.75">
      <c r="A732" t="s">
        <v>688</v>
      </c>
      <c r="B732" t="s">
        <v>745</v>
      </c>
      <c r="C732" t="s">
        <v>377</v>
      </c>
      <c r="D732" s="15">
        <v>41599</v>
      </c>
      <c r="E732" s="20">
        <v>0.7916666666666666</v>
      </c>
      <c r="F732" t="s">
        <v>264</v>
      </c>
      <c r="G732" t="s">
        <v>1081</v>
      </c>
    </row>
    <row r="733" spans="1:7" ht="12.75">
      <c r="A733" t="s">
        <v>688</v>
      </c>
      <c r="B733" t="s">
        <v>689</v>
      </c>
      <c r="C733" t="s">
        <v>690</v>
      </c>
      <c r="D733" s="15">
        <v>41599</v>
      </c>
      <c r="E733" s="20">
        <v>0.7083333333333334</v>
      </c>
      <c r="F733" t="s">
        <v>746</v>
      </c>
      <c r="G733" t="s">
        <v>1081</v>
      </c>
    </row>
    <row r="734" spans="1:7" ht="12.75">
      <c r="A734" t="s">
        <v>688</v>
      </c>
      <c r="B734" t="s">
        <v>689</v>
      </c>
      <c r="C734" t="s">
        <v>690</v>
      </c>
      <c r="D734" s="15">
        <v>41599</v>
      </c>
      <c r="E734" s="20">
        <v>0.7083333333333334</v>
      </c>
      <c r="F734" t="s">
        <v>747</v>
      </c>
      <c r="G734" t="s">
        <v>1081</v>
      </c>
    </row>
    <row r="735" spans="1:7" ht="12.75">
      <c r="A735" t="s">
        <v>160</v>
      </c>
      <c r="B735" t="s">
        <v>748</v>
      </c>
      <c r="C735" t="s">
        <v>692</v>
      </c>
      <c r="D735" s="15">
        <v>41598</v>
      </c>
      <c r="E735" s="20">
        <v>0.4583333333333333</v>
      </c>
      <c r="F735" t="s">
        <v>210</v>
      </c>
      <c r="G735" t="s">
        <v>1081</v>
      </c>
    </row>
    <row r="736" spans="1:7" ht="12.75">
      <c r="A736" t="s">
        <v>160</v>
      </c>
      <c r="B736" t="s">
        <v>161</v>
      </c>
      <c r="C736" t="s">
        <v>692</v>
      </c>
      <c r="D736" s="15">
        <v>41598</v>
      </c>
      <c r="E736" s="20">
        <v>0.4583333333333333</v>
      </c>
      <c r="F736" t="s">
        <v>204</v>
      </c>
      <c r="G736" t="s">
        <v>1081</v>
      </c>
    </row>
    <row r="737" spans="1:7" ht="12.75">
      <c r="A737" t="s">
        <v>160</v>
      </c>
      <c r="B737" t="s">
        <v>161</v>
      </c>
      <c r="C737" t="s">
        <v>692</v>
      </c>
      <c r="D737" s="15">
        <v>41598</v>
      </c>
      <c r="E737" s="20">
        <v>0.4583333333333333</v>
      </c>
      <c r="F737" t="s">
        <v>174</v>
      </c>
      <c r="G737" t="s">
        <v>1081</v>
      </c>
    </row>
    <row r="738" spans="1:7" ht="12.75">
      <c r="A738" t="s">
        <v>166</v>
      </c>
      <c r="B738" t="s">
        <v>749</v>
      </c>
      <c r="C738" t="s">
        <v>750</v>
      </c>
      <c r="D738" s="15">
        <v>41594</v>
      </c>
      <c r="E738" s="20">
        <v>0.5833333333333334</v>
      </c>
      <c r="F738" t="s">
        <v>210</v>
      </c>
      <c r="G738" t="s">
        <v>1080</v>
      </c>
    </row>
    <row r="739" spans="1:7" ht="12.75">
      <c r="A739" t="s">
        <v>166</v>
      </c>
      <c r="B739" t="s">
        <v>751</v>
      </c>
      <c r="C739" t="s">
        <v>750</v>
      </c>
      <c r="D739" s="15">
        <v>41594</v>
      </c>
      <c r="E739" s="20">
        <v>0.5833333333333334</v>
      </c>
      <c r="F739" t="s">
        <v>741</v>
      </c>
      <c r="G739" t="s">
        <v>1080</v>
      </c>
    </row>
    <row r="740" spans="1:7" ht="12.75">
      <c r="A740" t="s">
        <v>171</v>
      </c>
      <c r="B740" t="s">
        <v>752</v>
      </c>
      <c r="C740" t="s">
        <v>696</v>
      </c>
      <c r="D740" s="15">
        <v>41597</v>
      </c>
      <c r="E740" s="20">
        <v>0.625</v>
      </c>
      <c r="F740" t="s">
        <v>210</v>
      </c>
      <c r="G740" t="s">
        <v>1081</v>
      </c>
    </row>
    <row r="741" spans="1:7" ht="12.75">
      <c r="A741" t="s">
        <v>171</v>
      </c>
      <c r="B741" t="s">
        <v>172</v>
      </c>
      <c r="C741" t="s">
        <v>696</v>
      </c>
      <c r="D741" s="15">
        <v>41597</v>
      </c>
      <c r="E741" s="20">
        <v>0.625</v>
      </c>
      <c r="F741" t="s">
        <v>144</v>
      </c>
      <c r="G741" t="s">
        <v>1081</v>
      </c>
    </row>
    <row r="742" spans="1:7" ht="12.75">
      <c r="A742" t="s">
        <v>697</v>
      </c>
      <c r="B742" t="s">
        <v>698</v>
      </c>
      <c r="C742" t="s">
        <v>492</v>
      </c>
      <c r="D742" s="15">
        <v>41596</v>
      </c>
      <c r="E742" s="20">
        <v>0.625</v>
      </c>
      <c r="F742" t="s">
        <v>165</v>
      </c>
      <c r="G742" t="s">
        <v>1081</v>
      </c>
    </row>
    <row r="743" spans="1:7" ht="12.75">
      <c r="A743" t="s">
        <v>697</v>
      </c>
      <c r="B743" t="s">
        <v>698</v>
      </c>
      <c r="C743" t="s">
        <v>492</v>
      </c>
      <c r="D743" s="15">
        <v>41596</v>
      </c>
      <c r="E743" s="20">
        <v>0.625</v>
      </c>
      <c r="F743" t="s">
        <v>193</v>
      </c>
      <c r="G743" t="s">
        <v>1081</v>
      </c>
    </row>
    <row r="744" spans="1:7" ht="12.75">
      <c r="A744" t="s">
        <v>191</v>
      </c>
      <c r="B744" t="s">
        <v>192</v>
      </c>
      <c r="C744" t="s">
        <v>753</v>
      </c>
      <c r="D744" s="15">
        <v>41601</v>
      </c>
      <c r="E744" s="20">
        <v>0.375</v>
      </c>
      <c r="F744" t="s">
        <v>190</v>
      </c>
      <c r="G744" t="s">
        <v>1080</v>
      </c>
    </row>
    <row r="745" spans="1:7" ht="12.75">
      <c r="A745" t="s">
        <v>699</v>
      </c>
      <c r="B745" t="s">
        <v>700</v>
      </c>
      <c r="C745" t="s">
        <v>701</v>
      </c>
      <c r="D745" s="15">
        <v>41600</v>
      </c>
      <c r="E745" s="20">
        <v>0.7083333333333334</v>
      </c>
      <c r="F745" t="s">
        <v>271</v>
      </c>
      <c r="G745" t="s">
        <v>1081</v>
      </c>
    </row>
    <row r="746" spans="1:7" ht="12.75">
      <c r="A746" t="s">
        <v>699</v>
      </c>
      <c r="B746" t="s">
        <v>700</v>
      </c>
      <c r="C746" t="s">
        <v>701</v>
      </c>
      <c r="D746" s="15">
        <v>41600</v>
      </c>
      <c r="E746" s="20">
        <v>0.7083333333333334</v>
      </c>
      <c r="F746" t="s">
        <v>305</v>
      </c>
      <c r="G746" t="s">
        <v>1081</v>
      </c>
    </row>
    <row r="747" spans="1:7" ht="12.75">
      <c r="A747" t="s">
        <v>702</v>
      </c>
      <c r="B747" t="s">
        <v>703</v>
      </c>
      <c r="C747" t="s">
        <v>371</v>
      </c>
      <c r="D747" s="15">
        <v>41599</v>
      </c>
      <c r="E747" s="20">
        <v>0.4583333333333333</v>
      </c>
      <c r="F747" t="s">
        <v>217</v>
      </c>
      <c r="G747" t="s">
        <v>1081</v>
      </c>
    </row>
    <row r="748" spans="1:7" ht="12.75">
      <c r="A748" t="s">
        <v>702</v>
      </c>
      <c r="B748" t="s">
        <v>703</v>
      </c>
      <c r="C748" t="s">
        <v>371</v>
      </c>
      <c r="D748" s="15">
        <v>41599</v>
      </c>
      <c r="E748" s="20">
        <v>0.4583333333333333</v>
      </c>
      <c r="F748" t="s">
        <v>242</v>
      </c>
      <c r="G748" t="s">
        <v>1081</v>
      </c>
    </row>
    <row r="749" spans="1:7" ht="12.75">
      <c r="A749" t="s">
        <v>704</v>
      </c>
      <c r="B749" t="s">
        <v>705</v>
      </c>
      <c r="C749" t="s">
        <v>706</v>
      </c>
      <c r="D749" s="15">
        <v>41601</v>
      </c>
      <c r="E749" s="20">
        <v>0.4583333333333333</v>
      </c>
      <c r="F749" t="s">
        <v>217</v>
      </c>
      <c r="G749" t="s">
        <v>1080</v>
      </c>
    </row>
    <row r="750" spans="1:7" ht="12.75">
      <c r="A750" t="s">
        <v>704</v>
      </c>
      <c r="B750" t="s">
        <v>705</v>
      </c>
      <c r="C750" t="s">
        <v>706</v>
      </c>
      <c r="D750" s="15">
        <v>41601</v>
      </c>
      <c r="E750" s="20">
        <v>0.4583333333333333</v>
      </c>
      <c r="F750" t="s">
        <v>185</v>
      </c>
      <c r="G750" t="s">
        <v>1080</v>
      </c>
    </row>
    <row r="751" spans="1:7" ht="12.75">
      <c r="A751" t="s">
        <v>707</v>
      </c>
      <c r="B751" t="s">
        <v>708</v>
      </c>
      <c r="C751" t="s">
        <v>709</v>
      </c>
      <c r="D751" s="15">
        <v>41598</v>
      </c>
      <c r="E751" s="20">
        <v>0.625</v>
      </c>
      <c r="F751" t="s">
        <v>164</v>
      </c>
      <c r="G751" t="s">
        <v>1081</v>
      </c>
    </row>
    <row r="752" spans="1:7" ht="12.75">
      <c r="A752" t="s">
        <v>707</v>
      </c>
      <c r="B752" t="s">
        <v>708</v>
      </c>
      <c r="C752" t="s">
        <v>709</v>
      </c>
      <c r="D752" s="15">
        <v>41598</v>
      </c>
      <c r="E752" s="20">
        <v>0.625</v>
      </c>
      <c r="F752" t="s">
        <v>165</v>
      </c>
      <c r="G752" t="s">
        <v>1081</v>
      </c>
    </row>
    <row r="753" spans="1:7" ht="12.75">
      <c r="A753" t="s">
        <v>710</v>
      </c>
      <c r="B753" t="s">
        <v>711</v>
      </c>
      <c r="C753" t="s">
        <v>754</v>
      </c>
      <c r="D753" s="15">
        <v>41602</v>
      </c>
      <c r="E753" s="20">
        <v>0.4583333333333333</v>
      </c>
      <c r="F753" t="s">
        <v>189</v>
      </c>
      <c r="G753" t="s">
        <v>1080</v>
      </c>
    </row>
    <row r="754" spans="1:7" ht="12.75">
      <c r="A754" t="s">
        <v>710</v>
      </c>
      <c r="B754" t="s">
        <v>711</v>
      </c>
      <c r="C754" t="s">
        <v>754</v>
      </c>
      <c r="D754" s="15">
        <v>41602</v>
      </c>
      <c r="E754" s="20">
        <v>0.4583333333333333</v>
      </c>
      <c r="F754" t="s">
        <v>231</v>
      </c>
      <c r="G754" t="s">
        <v>1080</v>
      </c>
    </row>
    <row r="755" spans="1:7" ht="12.75">
      <c r="A755" t="s">
        <v>211</v>
      </c>
      <c r="B755" t="s">
        <v>755</v>
      </c>
      <c r="C755" t="s">
        <v>713</v>
      </c>
      <c r="D755" s="15">
        <v>41602</v>
      </c>
      <c r="E755" s="20">
        <v>0.375</v>
      </c>
      <c r="F755" t="s">
        <v>210</v>
      </c>
      <c r="G755" t="s">
        <v>1080</v>
      </c>
    </row>
    <row r="756" spans="1:7" ht="12.75">
      <c r="A756" t="s">
        <v>714</v>
      </c>
      <c r="B756" t="s">
        <v>756</v>
      </c>
      <c r="C756" t="s">
        <v>716</v>
      </c>
      <c r="D756" s="15">
        <v>41599</v>
      </c>
      <c r="E756" s="20">
        <v>0.625</v>
      </c>
      <c r="F756" t="s">
        <v>210</v>
      </c>
      <c r="G756" t="s">
        <v>1081</v>
      </c>
    </row>
    <row r="757" spans="1:7" ht="12.75">
      <c r="A757" t="s">
        <v>717</v>
      </c>
      <c r="B757" t="s">
        <v>757</v>
      </c>
      <c r="C757" t="s">
        <v>719</v>
      </c>
      <c r="D757" s="15">
        <v>41601</v>
      </c>
      <c r="E757" s="20">
        <v>0.5416666666666666</v>
      </c>
      <c r="F757" t="s">
        <v>210</v>
      </c>
      <c r="G757" t="s">
        <v>1080</v>
      </c>
    </row>
    <row r="758" spans="1:7" ht="12.75">
      <c r="A758" t="s">
        <v>720</v>
      </c>
      <c r="B758" t="s">
        <v>758</v>
      </c>
      <c r="C758" t="s">
        <v>722</v>
      </c>
      <c r="D758" s="15">
        <v>41597</v>
      </c>
      <c r="E758" s="20">
        <v>0.4583333333333333</v>
      </c>
      <c r="F758" t="s">
        <v>210</v>
      </c>
      <c r="G758" t="s">
        <v>1081</v>
      </c>
    </row>
    <row r="759" spans="1:7" ht="12.75">
      <c r="A759" t="s">
        <v>723</v>
      </c>
      <c r="B759" t="s">
        <v>759</v>
      </c>
      <c r="C759" t="s">
        <v>701</v>
      </c>
      <c r="D759" s="15">
        <v>41601</v>
      </c>
      <c r="E759" s="20">
        <v>0.625</v>
      </c>
      <c r="F759" t="s">
        <v>210</v>
      </c>
      <c r="G759" t="s">
        <v>1080</v>
      </c>
    </row>
    <row r="760" spans="1:7" ht="12.75">
      <c r="A760" t="s">
        <v>725</v>
      </c>
      <c r="B760" t="s">
        <v>760</v>
      </c>
      <c r="C760" t="s">
        <v>727</v>
      </c>
      <c r="D760" s="15">
        <v>41596</v>
      </c>
      <c r="E760" s="20">
        <v>0.5416666666666666</v>
      </c>
      <c r="F760" t="s">
        <v>210</v>
      </c>
      <c r="G760" t="s">
        <v>1081</v>
      </c>
    </row>
    <row r="761" spans="1:7" ht="12.75">
      <c r="A761" t="s">
        <v>731</v>
      </c>
      <c r="B761" t="s">
        <v>761</v>
      </c>
      <c r="C761" t="s">
        <v>706</v>
      </c>
      <c r="D761" s="15">
        <v>41600</v>
      </c>
      <c r="E761" s="20">
        <v>0.5625</v>
      </c>
      <c r="F761" t="s">
        <v>210</v>
      </c>
      <c r="G761" t="s">
        <v>1081</v>
      </c>
    </row>
    <row r="762" spans="1:7" ht="12.75">
      <c r="A762" t="s">
        <v>733</v>
      </c>
      <c r="B762" t="s">
        <v>762</v>
      </c>
      <c r="C762" t="s">
        <v>735</v>
      </c>
      <c r="D762" s="15">
        <v>41602</v>
      </c>
      <c r="E762" s="20">
        <v>0.7916666666666666</v>
      </c>
      <c r="F762" t="s">
        <v>210</v>
      </c>
      <c r="G762" t="s">
        <v>1080</v>
      </c>
    </row>
    <row r="763" spans="1:7" ht="12.75">
      <c r="A763" t="s">
        <v>736</v>
      </c>
      <c r="B763" t="s">
        <v>215</v>
      </c>
      <c r="C763" t="s">
        <v>763</v>
      </c>
      <c r="D763" s="15">
        <v>41600</v>
      </c>
      <c r="E763" s="20">
        <v>0.4583333333333333</v>
      </c>
      <c r="F763" t="s">
        <v>400</v>
      </c>
      <c r="G763" t="s">
        <v>1081</v>
      </c>
    </row>
    <row r="764" spans="1:7" ht="12.75">
      <c r="A764" t="s">
        <v>238</v>
      </c>
      <c r="B764" t="s">
        <v>764</v>
      </c>
      <c r="C764" t="s">
        <v>743</v>
      </c>
      <c r="D764" s="15">
        <v>41595</v>
      </c>
      <c r="E764" s="20">
        <v>0.6041666666666666</v>
      </c>
      <c r="F764" t="s">
        <v>553</v>
      </c>
      <c r="G764" t="s">
        <v>1080</v>
      </c>
    </row>
    <row r="765" spans="1:7" ht="12.75">
      <c r="A765" t="s">
        <v>238</v>
      </c>
      <c r="B765" t="s">
        <v>765</v>
      </c>
      <c r="C765" t="s">
        <v>743</v>
      </c>
      <c r="D765" s="15">
        <v>41595</v>
      </c>
      <c r="E765" s="20">
        <v>0.6041666666666666</v>
      </c>
      <c r="F765" t="s">
        <v>210</v>
      </c>
      <c r="G765" t="s">
        <v>1080</v>
      </c>
    </row>
    <row r="766" spans="1:7" ht="12.75">
      <c r="A766" t="s">
        <v>389</v>
      </c>
      <c r="B766" t="s">
        <v>390</v>
      </c>
      <c r="C766" t="s">
        <v>679</v>
      </c>
      <c r="D766" s="15">
        <v>41595</v>
      </c>
      <c r="E766" s="20">
        <v>0.6875</v>
      </c>
      <c r="F766" t="s">
        <v>534</v>
      </c>
      <c r="G766" t="s">
        <v>1080</v>
      </c>
    </row>
    <row r="767" spans="1:7" ht="12.75">
      <c r="A767" t="s">
        <v>389</v>
      </c>
      <c r="B767" t="s">
        <v>390</v>
      </c>
      <c r="C767" t="s">
        <v>679</v>
      </c>
      <c r="D767" s="15">
        <v>41595</v>
      </c>
      <c r="E767" s="20">
        <v>0.6875</v>
      </c>
      <c r="F767" t="s">
        <v>535</v>
      </c>
      <c r="G767" t="s">
        <v>1080</v>
      </c>
    </row>
    <row r="768" spans="1:7" ht="12.75">
      <c r="A768" t="s">
        <v>248</v>
      </c>
      <c r="B768" t="s">
        <v>249</v>
      </c>
      <c r="C768" t="s">
        <v>692</v>
      </c>
      <c r="D768" s="15">
        <v>41598</v>
      </c>
      <c r="E768" s="20">
        <v>0.375</v>
      </c>
      <c r="F768" t="s">
        <v>766</v>
      </c>
      <c r="G768" t="s">
        <v>1081</v>
      </c>
    </row>
    <row r="769" spans="1:7" ht="12.75">
      <c r="A769" t="s">
        <v>248</v>
      </c>
      <c r="B769" t="s">
        <v>249</v>
      </c>
      <c r="C769" t="s">
        <v>692</v>
      </c>
      <c r="D769" s="15">
        <v>41598</v>
      </c>
      <c r="E769" s="20">
        <v>0.375</v>
      </c>
      <c r="F769" t="s">
        <v>767</v>
      </c>
      <c r="G769" t="s">
        <v>1081</v>
      </c>
    </row>
    <row r="770" spans="1:7" ht="12.75">
      <c r="A770" t="s">
        <v>248</v>
      </c>
      <c r="B770" t="s">
        <v>249</v>
      </c>
      <c r="C770" t="s">
        <v>692</v>
      </c>
      <c r="D770" s="15">
        <v>41598</v>
      </c>
      <c r="E770" s="20">
        <v>0.375</v>
      </c>
      <c r="F770" t="s">
        <v>135</v>
      </c>
      <c r="G770" t="s">
        <v>1081</v>
      </c>
    </row>
    <row r="771" spans="1:7" ht="12.75">
      <c r="A771" t="s">
        <v>254</v>
      </c>
      <c r="B771" t="s">
        <v>255</v>
      </c>
      <c r="C771" t="s">
        <v>499</v>
      </c>
      <c r="D771" s="15">
        <v>41600</v>
      </c>
      <c r="E771" s="20">
        <v>0.625</v>
      </c>
      <c r="F771" t="s">
        <v>232</v>
      </c>
      <c r="G771" t="s">
        <v>1081</v>
      </c>
    </row>
    <row r="772" spans="1:7" ht="12.75">
      <c r="A772" t="s">
        <v>254</v>
      </c>
      <c r="B772" t="s">
        <v>255</v>
      </c>
      <c r="C772" t="s">
        <v>499</v>
      </c>
      <c r="D772" s="15">
        <v>41600</v>
      </c>
      <c r="E772" s="20">
        <v>0.625</v>
      </c>
      <c r="F772" t="s">
        <v>175</v>
      </c>
      <c r="G772" t="s">
        <v>1081</v>
      </c>
    </row>
    <row r="773" spans="1:7" ht="12.75">
      <c r="A773" t="s">
        <v>254</v>
      </c>
      <c r="B773" t="s">
        <v>255</v>
      </c>
      <c r="C773" t="s">
        <v>499</v>
      </c>
      <c r="D773" s="15">
        <v>41600</v>
      </c>
      <c r="E773" s="20">
        <v>0.625</v>
      </c>
      <c r="F773" t="s">
        <v>271</v>
      </c>
      <c r="G773" t="s">
        <v>1081</v>
      </c>
    </row>
    <row r="774" spans="1:7" ht="12.75">
      <c r="A774" t="s">
        <v>256</v>
      </c>
      <c r="B774" t="s">
        <v>257</v>
      </c>
      <c r="C774" t="s">
        <v>676</v>
      </c>
      <c r="D774" s="15">
        <v>41596</v>
      </c>
      <c r="E774" s="20">
        <v>0.4583333333333333</v>
      </c>
      <c r="F774" t="s">
        <v>247</v>
      </c>
      <c r="G774" t="s">
        <v>1081</v>
      </c>
    </row>
    <row r="775" spans="1:7" ht="12.75">
      <c r="A775" t="s">
        <v>256</v>
      </c>
      <c r="B775" t="s">
        <v>257</v>
      </c>
      <c r="C775" t="s">
        <v>676</v>
      </c>
      <c r="D775" s="15">
        <v>41596</v>
      </c>
      <c r="E775" s="20">
        <v>0.4583333333333333</v>
      </c>
      <c r="F775" t="s">
        <v>336</v>
      </c>
      <c r="G775" t="s">
        <v>1081</v>
      </c>
    </row>
    <row r="776" spans="1:7" ht="12.75">
      <c r="A776" t="s">
        <v>256</v>
      </c>
      <c r="B776" t="s">
        <v>257</v>
      </c>
      <c r="C776" t="s">
        <v>676</v>
      </c>
      <c r="D776" s="15">
        <v>41596</v>
      </c>
      <c r="E776" s="20">
        <v>0.4583333333333333</v>
      </c>
      <c r="F776" t="s">
        <v>766</v>
      </c>
      <c r="G776" t="s">
        <v>1081</v>
      </c>
    </row>
    <row r="777" spans="1:7" ht="12.75">
      <c r="A777" t="s">
        <v>256</v>
      </c>
      <c r="B777" t="s">
        <v>257</v>
      </c>
      <c r="C777" t="s">
        <v>676</v>
      </c>
      <c r="D777" s="15">
        <v>41596</v>
      </c>
      <c r="E777" s="20">
        <v>0.4583333333333333</v>
      </c>
      <c r="F777" t="s">
        <v>163</v>
      </c>
      <c r="G777" t="s">
        <v>1081</v>
      </c>
    </row>
    <row r="778" spans="1:7" ht="12.75">
      <c r="A778" t="s">
        <v>685</v>
      </c>
      <c r="B778" t="s">
        <v>686</v>
      </c>
      <c r="C778" t="s">
        <v>687</v>
      </c>
      <c r="D778" s="15">
        <v>41599</v>
      </c>
      <c r="E778" s="20">
        <v>0.375</v>
      </c>
      <c r="F778" t="s">
        <v>189</v>
      </c>
      <c r="G778" t="s">
        <v>1081</v>
      </c>
    </row>
    <row r="779" spans="1:7" ht="12.75">
      <c r="A779" t="s">
        <v>685</v>
      </c>
      <c r="B779" t="s">
        <v>686</v>
      </c>
      <c r="C779" t="s">
        <v>687</v>
      </c>
      <c r="D779" s="15">
        <v>41599</v>
      </c>
      <c r="E779" s="20">
        <v>0.375</v>
      </c>
      <c r="F779" t="s">
        <v>190</v>
      </c>
      <c r="G779" t="s">
        <v>1081</v>
      </c>
    </row>
    <row r="780" spans="1:7" ht="12.75">
      <c r="A780" t="s">
        <v>768</v>
      </c>
      <c r="B780" t="s">
        <v>769</v>
      </c>
      <c r="C780" t="s">
        <v>770</v>
      </c>
      <c r="D780" s="15">
        <v>41599</v>
      </c>
      <c r="E780" s="20">
        <v>0.7083333333333334</v>
      </c>
      <c r="F780" t="s">
        <v>264</v>
      </c>
      <c r="G780" t="s">
        <v>1081</v>
      </c>
    </row>
    <row r="781" spans="1:7" ht="12.75">
      <c r="A781" t="s">
        <v>768</v>
      </c>
      <c r="B781" t="s">
        <v>769</v>
      </c>
      <c r="C781" t="s">
        <v>770</v>
      </c>
      <c r="D781" s="15">
        <v>41599</v>
      </c>
      <c r="E781" s="20">
        <v>0.7083333333333334</v>
      </c>
      <c r="F781" t="s">
        <v>204</v>
      </c>
      <c r="G781" t="s">
        <v>1081</v>
      </c>
    </row>
    <row r="782" spans="1:7" ht="12.75">
      <c r="A782" t="s">
        <v>768</v>
      </c>
      <c r="B782" t="s">
        <v>769</v>
      </c>
      <c r="C782" t="s">
        <v>690</v>
      </c>
      <c r="D782" s="15">
        <v>41599</v>
      </c>
      <c r="E782" s="20">
        <v>0.7083333333333334</v>
      </c>
      <c r="F782" t="s">
        <v>222</v>
      </c>
      <c r="G782" t="s">
        <v>1081</v>
      </c>
    </row>
    <row r="783" spans="1:7" ht="12.75">
      <c r="A783" t="s">
        <v>259</v>
      </c>
      <c r="B783" t="s">
        <v>771</v>
      </c>
      <c r="C783" t="s">
        <v>694</v>
      </c>
      <c r="D783" s="15">
        <v>41594</v>
      </c>
      <c r="E783" s="20">
        <v>0.5833333333333334</v>
      </c>
      <c r="F783" t="s">
        <v>553</v>
      </c>
      <c r="G783" t="s">
        <v>1080</v>
      </c>
    </row>
    <row r="784" spans="1:7" ht="12.75">
      <c r="A784" t="s">
        <v>259</v>
      </c>
      <c r="B784" t="s">
        <v>772</v>
      </c>
      <c r="C784" t="s">
        <v>694</v>
      </c>
      <c r="D784" s="15">
        <v>41594</v>
      </c>
      <c r="E784" s="20">
        <v>0.5833333333333334</v>
      </c>
      <c r="F784" t="s">
        <v>210</v>
      </c>
      <c r="G784" t="s">
        <v>1080</v>
      </c>
    </row>
    <row r="785" spans="1:7" ht="12.75">
      <c r="A785" t="s">
        <v>330</v>
      </c>
      <c r="B785" t="s">
        <v>773</v>
      </c>
      <c r="C785" t="s">
        <v>384</v>
      </c>
      <c r="D785" s="15">
        <v>41594</v>
      </c>
      <c r="E785" s="20">
        <v>0.5</v>
      </c>
      <c r="F785" t="s">
        <v>553</v>
      </c>
      <c r="G785" t="s">
        <v>1080</v>
      </c>
    </row>
    <row r="786" spans="1:7" ht="12.75">
      <c r="A786" t="s">
        <v>330</v>
      </c>
      <c r="B786" t="s">
        <v>774</v>
      </c>
      <c r="C786" t="s">
        <v>384</v>
      </c>
      <c r="D786" s="15">
        <v>41594</v>
      </c>
      <c r="E786" s="20">
        <v>0.5</v>
      </c>
      <c r="F786" t="s">
        <v>210</v>
      </c>
      <c r="G786" t="s">
        <v>1080</v>
      </c>
    </row>
    <row r="787" spans="1:7" ht="12.75">
      <c r="A787" t="s">
        <v>697</v>
      </c>
      <c r="B787" t="s">
        <v>698</v>
      </c>
      <c r="C787" t="s">
        <v>492</v>
      </c>
      <c r="D787" s="15">
        <v>41596</v>
      </c>
      <c r="E787" s="20">
        <v>0.625</v>
      </c>
      <c r="F787" t="s">
        <v>189</v>
      </c>
      <c r="G787" t="s">
        <v>1081</v>
      </c>
    </row>
    <row r="788" spans="1:7" ht="12.75">
      <c r="A788" t="s">
        <v>697</v>
      </c>
      <c r="B788" t="s">
        <v>698</v>
      </c>
      <c r="C788" t="s">
        <v>492</v>
      </c>
      <c r="D788" s="15">
        <v>41596</v>
      </c>
      <c r="E788" s="20">
        <v>0.625</v>
      </c>
      <c r="F788" t="s">
        <v>231</v>
      </c>
      <c r="G788" t="s">
        <v>1081</v>
      </c>
    </row>
    <row r="789" spans="1:7" ht="12.75">
      <c r="A789" t="s">
        <v>272</v>
      </c>
      <c r="B789" t="s">
        <v>273</v>
      </c>
      <c r="C789" t="s">
        <v>738</v>
      </c>
      <c r="D789" s="15">
        <v>41597</v>
      </c>
      <c r="E789" s="20">
        <v>0.625</v>
      </c>
      <c r="F789" t="s">
        <v>221</v>
      </c>
      <c r="G789" t="s">
        <v>1081</v>
      </c>
    </row>
    <row r="790" spans="1:7" ht="12.75">
      <c r="A790" t="s">
        <v>272</v>
      </c>
      <c r="B790" t="s">
        <v>273</v>
      </c>
      <c r="C790" t="s">
        <v>738</v>
      </c>
      <c r="D790" s="15">
        <v>41597</v>
      </c>
      <c r="E790" s="20">
        <v>0.625</v>
      </c>
      <c r="F790" t="s">
        <v>222</v>
      </c>
      <c r="G790" t="s">
        <v>1081</v>
      </c>
    </row>
    <row r="791" spans="1:7" ht="12.75">
      <c r="A791" t="s">
        <v>272</v>
      </c>
      <c r="B791" t="s">
        <v>273</v>
      </c>
      <c r="C791" t="s">
        <v>738</v>
      </c>
      <c r="D791" s="15">
        <v>41597</v>
      </c>
      <c r="E791" s="20">
        <v>0.625</v>
      </c>
      <c r="F791" t="s">
        <v>305</v>
      </c>
      <c r="G791" t="s">
        <v>1081</v>
      </c>
    </row>
    <row r="792" spans="1:7" ht="12.75">
      <c r="A792" t="s">
        <v>699</v>
      </c>
      <c r="B792" t="s">
        <v>700</v>
      </c>
      <c r="C792" t="s">
        <v>701</v>
      </c>
      <c r="D792" s="15">
        <v>41600</v>
      </c>
      <c r="E792" s="20">
        <v>0.7083333333333334</v>
      </c>
      <c r="F792" t="s">
        <v>221</v>
      </c>
      <c r="G792" t="s">
        <v>1081</v>
      </c>
    </row>
    <row r="793" spans="1:7" ht="12.75">
      <c r="A793" t="s">
        <v>702</v>
      </c>
      <c r="B793" t="s">
        <v>703</v>
      </c>
      <c r="C793" t="s">
        <v>371</v>
      </c>
      <c r="D793" s="15">
        <v>41599</v>
      </c>
      <c r="E793" s="20">
        <v>0.4583333333333333</v>
      </c>
      <c r="F793" t="s">
        <v>190</v>
      </c>
      <c r="G793" t="s">
        <v>1081</v>
      </c>
    </row>
    <row r="794" spans="1:7" ht="12.75">
      <c r="A794" t="s">
        <v>775</v>
      </c>
      <c r="B794" t="s">
        <v>776</v>
      </c>
      <c r="C794" t="s">
        <v>371</v>
      </c>
      <c r="D794" s="15">
        <v>41599</v>
      </c>
      <c r="E794" s="20">
        <v>0.4583333333333333</v>
      </c>
      <c r="F794" t="s">
        <v>210</v>
      </c>
      <c r="G794" t="s">
        <v>1081</v>
      </c>
    </row>
    <row r="795" spans="1:7" ht="12.75">
      <c r="A795" t="s">
        <v>777</v>
      </c>
      <c r="B795" t="s">
        <v>778</v>
      </c>
      <c r="C795" t="s">
        <v>371</v>
      </c>
      <c r="D795" s="15">
        <v>41599</v>
      </c>
      <c r="E795" s="20">
        <v>0.4583333333333333</v>
      </c>
      <c r="F795" t="s">
        <v>230</v>
      </c>
      <c r="G795" t="s">
        <v>1081</v>
      </c>
    </row>
    <row r="796" spans="1:7" ht="12.75">
      <c r="A796" t="s">
        <v>779</v>
      </c>
      <c r="B796" t="s">
        <v>780</v>
      </c>
      <c r="C796" t="s">
        <v>701</v>
      </c>
      <c r="D796" s="15">
        <v>41600</v>
      </c>
      <c r="E796" s="20">
        <v>0.7083333333333334</v>
      </c>
      <c r="F796" t="s">
        <v>210</v>
      </c>
      <c r="G796" t="s">
        <v>1081</v>
      </c>
    </row>
    <row r="797" spans="1:7" ht="12.75">
      <c r="A797" t="s">
        <v>781</v>
      </c>
      <c r="B797" t="s">
        <v>782</v>
      </c>
      <c r="C797" t="s">
        <v>696</v>
      </c>
      <c r="D797" s="15">
        <v>41602</v>
      </c>
      <c r="E797" s="20">
        <v>0.625</v>
      </c>
      <c r="F797" t="s">
        <v>400</v>
      </c>
      <c r="G797" t="s">
        <v>1080</v>
      </c>
    </row>
    <row r="798" spans="1:7" ht="12.75">
      <c r="A798" t="s">
        <v>783</v>
      </c>
      <c r="B798" t="s">
        <v>784</v>
      </c>
      <c r="C798" t="s">
        <v>690</v>
      </c>
      <c r="D798" s="15">
        <v>41601</v>
      </c>
      <c r="E798" s="20">
        <v>0.4583333333333333</v>
      </c>
      <c r="F798" t="s">
        <v>164</v>
      </c>
      <c r="G798" t="s">
        <v>1080</v>
      </c>
    </row>
    <row r="799" spans="1:7" ht="12.75">
      <c r="A799" t="s">
        <v>783</v>
      </c>
      <c r="B799" t="s">
        <v>784</v>
      </c>
      <c r="C799" t="s">
        <v>690</v>
      </c>
      <c r="D799" s="15">
        <v>41601</v>
      </c>
      <c r="E799" s="20">
        <v>0.4583333333333333</v>
      </c>
      <c r="F799" t="s">
        <v>165</v>
      </c>
      <c r="G799" t="s">
        <v>1080</v>
      </c>
    </row>
    <row r="800" spans="1:7" ht="12.75">
      <c r="A800" t="s">
        <v>785</v>
      </c>
      <c r="B800" t="s">
        <v>786</v>
      </c>
      <c r="C800" t="s">
        <v>709</v>
      </c>
      <c r="D800" s="15">
        <v>41598</v>
      </c>
      <c r="E800" s="20">
        <v>0.625</v>
      </c>
      <c r="F800" t="s">
        <v>230</v>
      </c>
      <c r="G800" t="s">
        <v>1081</v>
      </c>
    </row>
    <row r="801" spans="1:7" ht="12.75">
      <c r="A801" t="s">
        <v>785</v>
      </c>
      <c r="B801" t="s">
        <v>786</v>
      </c>
      <c r="C801" t="s">
        <v>709</v>
      </c>
      <c r="D801" s="15">
        <v>41598</v>
      </c>
      <c r="E801" s="20">
        <v>0.625</v>
      </c>
      <c r="F801" t="s">
        <v>189</v>
      </c>
      <c r="G801" t="s">
        <v>1081</v>
      </c>
    </row>
    <row r="802" spans="1:7" ht="12.75">
      <c r="A802" t="s">
        <v>787</v>
      </c>
      <c r="B802" t="s">
        <v>788</v>
      </c>
      <c r="C802" t="s">
        <v>603</v>
      </c>
      <c r="D802" s="15">
        <v>41602</v>
      </c>
      <c r="E802" s="20">
        <v>0.4583333333333333</v>
      </c>
      <c r="F802" t="s">
        <v>193</v>
      </c>
      <c r="G802" t="s">
        <v>1080</v>
      </c>
    </row>
    <row r="803" spans="1:7" ht="12.75">
      <c r="A803" t="s">
        <v>787</v>
      </c>
      <c r="B803" t="s">
        <v>788</v>
      </c>
      <c r="C803" t="s">
        <v>603</v>
      </c>
      <c r="D803" s="15">
        <v>41602</v>
      </c>
      <c r="E803" s="20">
        <v>0.4583333333333333</v>
      </c>
      <c r="F803" t="s">
        <v>228</v>
      </c>
      <c r="G803" t="s">
        <v>1080</v>
      </c>
    </row>
    <row r="804" spans="1:7" ht="12.75">
      <c r="A804" t="s">
        <v>275</v>
      </c>
      <c r="B804" t="s">
        <v>789</v>
      </c>
      <c r="C804" t="s">
        <v>603</v>
      </c>
      <c r="D804" s="15">
        <v>41595</v>
      </c>
      <c r="E804" s="20">
        <v>0.75</v>
      </c>
      <c r="F804" t="s">
        <v>397</v>
      </c>
      <c r="G804" t="s">
        <v>1080</v>
      </c>
    </row>
    <row r="805" spans="1:7" ht="12.75">
      <c r="A805" t="s">
        <v>344</v>
      </c>
      <c r="B805" t="s">
        <v>418</v>
      </c>
      <c r="C805" t="s">
        <v>687</v>
      </c>
      <c r="D805" s="15">
        <v>41601</v>
      </c>
      <c r="E805" s="20">
        <v>0.375</v>
      </c>
      <c r="F805" t="s">
        <v>400</v>
      </c>
      <c r="G805" t="s">
        <v>1080</v>
      </c>
    </row>
    <row r="806" spans="1:7" ht="12.75">
      <c r="A806" t="s">
        <v>344</v>
      </c>
      <c r="B806" t="s">
        <v>418</v>
      </c>
      <c r="C806" t="s">
        <v>687</v>
      </c>
      <c r="D806" s="15">
        <v>41601</v>
      </c>
      <c r="E806" s="20">
        <v>0.375</v>
      </c>
      <c r="F806" t="s">
        <v>228</v>
      </c>
      <c r="G806" t="s">
        <v>1080</v>
      </c>
    </row>
    <row r="807" spans="1:7" ht="12.75">
      <c r="A807" t="s">
        <v>720</v>
      </c>
      <c r="B807" t="s">
        <v>790</v>
      </c>
      <c r="C807" t="s">
        <v>722</v>
      </c>
      <c r="D807" s="15">
        <v>41597</v>
      </c>
      <c r="E807" s="20">
        <v>0.4583333333333333</v>
      </c>
      <c r="F807" t="s">
        <v>400</v>
      </c>
      <c r="G807" t="s">
        <v>1081</v>
      </c>
    </row>
    <row r="808" spans="1:7" ht="12.75">
      <c r="A808" t="s">
        <v>725</v>
      </c>
      <c r="B808" t="s">
        <v>726</v>
      </c>
      <c r="C808" t="s">
        <v>727</v>
      </c>
      <c r="D808" s="15">
        <v>41596</v>
      </c>
      <c r="E808" s="20">
        <v>0.5416666666666666</v>
      </c>
      <c r="F808" t="s">
        <v>223</v>
      </c>
      <c r="G808" t="s">
        <v>1081</v>
      </c>
    </row>
    <row r="809" spans="1:7" ht="12.75">
      <c r="A809" t="s">
        <v>728</v>
      </c>
      <c r="B809" t="s">
        <v>729</v>
      </c>
      <c r="C809" t="s">
        <v>791</v>
      </c>
      <c r="D809" s="15">
        <v>41598</v>
      </c>
      <c r="E809" s="20">
        <v>0.5416666666666666</v>
      </c>
      <c r="F809" t="s">
        <v>242</v>
      </c>
      <c r="G809" t="s">
        <v>1081</v>
      </c>
    </row>
    <row r="810" spans="1:7" ht="12.75">
      <c r="A810" t="s">
        <v>731</v>
      </c>
      <c r="B810" t="s">
        <v>732</v>
      </c>
      <c r="C810" t="s">
        <v>792</v>
      </c>
      <c r="D810" s="15">
        <v>41600</v>
      </c>
      <c r="E810" s="20">
        <v>0.5625</v>
      </c>
      <c r="F810" t="s">
        <v>231</v>
      </c>
      <c r="G810" t="s">
        <v>1081</v>
      </c>
    </row>
    <row r="811" spans="1:7" ht="12.75">
      <c r="A811" t="s">
        <v>793</v>
      </c>
      <c r="B811" t="s">
        <v>794</v>
      </c>
      <c r="C811" t="s">
        <v>716</v>
      </c>
      <c r="D811" s="15">
        <v>41599</v>
      </c>
      <c r="E811" s="20">
        <v>0.625</v>
      </c>
      <c r="F811" t="s">
        <v>247</v>
      </c>
      <c r="G811" t="s">
        <v>1081</v>
      </c>
    </row>
    <row r="812" spans="1:7" ht="12.75">
      <c r="A812" t="s">
        <v>793</v>
      </c>
      <c r="B812" t="s">
        <v>794</v>
      </c>
      <c r="C812" t="s">
        <v>716</v>
      </c>
      <c r="D812" s="15">
        <v>41599</v>
      </c>
      <c r="E812" s="20">
        <v>0.625</v>
      </c>
      <c r="F812" t="s">
        <v>232</v>
      </c>
      <c r="G812" t="s">
        <v>1081</v>
      </c>
    </row>
    <row r="813" spans="1:7" ht="12.75">
      <c r="A813" t="s">
        <v>795</v>
      </c>
      <c r="B813" t="s">
        <v>790</v>
      </c>
      <c r="C813" t="s">
        <v>722</v>
      </c>
      <c r="D813" s="15">
        <v>41597</v>
      </c>
      <c r="E813" s="20">
        <v>0.4583333333333333</v>
      </c>
      <c r="F813" t="s">
        <v>230</v>
      </c>
      <c r="G813" t="s">
        <v>1081</v>
      </c>
    </row>
    <row r="814" spans="1:7" ht="12.75">
      <c r="A814" t="s">
        <v>796</v>
      </c>
      <c r="B814" t="s">
        <v>797</v>
      </c>
      <c r="C814" t="s">
        <v>701</v>
      </c>
      <c r="D814" s="15">
        <v>41601</v>
      </c>
      <c r="E814" s="20">
        <v>0.625</v>
      </c>
      <c r="F814" t="s">
        <v>223</v>
      </c>
      <c r="G814" t="s">
        <v>1080</v>
      </c>
    </row>
    <row r="815" spans="1:7" ht="12.75">
      <c r="A815" t="s">
        <v>798</v>
      </c>
      <c r="B815" t="s">
        <v>799</v>
      </c>
      <c r="C815" t="s">
        <v>735</v>
      </c>
      <c r="D815" s="15">
        <v>41602</v>
      </c>
      <c r="E815" s="20">
        <v>0.625</v>
      </c>
      <c r="F815" t="s">
        <v>230</v>
      </c>
      <c r="G815" t="s">
        <v>1080</v>
      </c>
    </row>
    <row r="816" spans="1:7" ht="12.75">
      <c r="A816" t="s">
        <v>800</v>
      </c>
      <c r="B816" t="s">
        <v>801</v>
      </c>
      <c r="C816" t="s">
        <v>719</v>
      </c>
      <c r="D816" s="15">
        <v>41601</v>
      </c>
      <c r="E816" s="20">
        <v>0.7083333333333334</v>
      </c>
      <c r="F816" t="s">
        <v>165</v>
      </c>
      <c r="G816" t="s">
        <v>1080</v>
      </c>
    </row>
    <row r="817" spans="1:7" ht="12.75">
      <c r="A817" t="s">
        <v>800</v>
      </c>
      <c r="B817" t="s">
        <v>801</v>
      </c>
      <c r="C817" t="s">
        <v>719</v>
      </c>
      <c r="D817" s="15">
        <v>41601</v>
      </c>
      <c r="E817" s="20">
        <v>0.7083333333333334</v>
      </c>
      <c r="F817" t="s">
        <v>193</v>
      </c>
      <c r="G817" t="s">
        <v>1080</v>
      </c>
    </row>
    <row r="818" spans="1:7" ht="12.75">
      <c r="A818" t="s">
        <v>800</v>
      </c>
      <c r="B818" t="s">
        <v>802</v>
      </c>
      <c r="C818" t="s">
        <v>722</v>
      </c>
      <c r="D818" s="15">
        <v>41601</v>
      </c>
      <c r="E818" s="20">
        <v>0.5416666666666666</v>
      </c>
      <c r="F818" t="s">
        <v>164</v>
      </c>
      <c r="G818" t="s">
        <v>1080</v>
      </c>
    </row>
    <row r="819" spans="1:7" ht="12.75">
      <c r="A819" t="s">
        <v>803</v>
      </c>
      <c r="B819" t="s">
        <v>282</v>
      </c>
      <c r="C819" t="s">
        <v>603</v>
      </c>
      <c r="D819" s="15">
        <v>41595</v>
      </c>
      <c r="E819" s="20">
        <v>0.8333333333333334</v>
      </c>
      <c r="F819" t="s">
        <v>378</v>
      </c>
      <c r="G819" t="s">
        <v>1080</v>
      </c>
    </row>
    <row r="820" spans="1:7" ht="12.75">
      <c r="A820" t="s">
        <v>214</v>
      </c>
      <c r="B820" t="s">
        <v>285</v>
      </c>
      <c r="C820" t="s">
        <v>737</v>
      </c>
      <c r="D820" s="15">
        <v>41600</v>
      </c>
      <c r="E820" s="20">
        <v>0.4583333333333333</v>
      </c>
      <c r="F820" t="s">
        <v>189</v>
      </c>
      <c r="G820" t="s">
        <v>1081</v>
      </c>
    </row>
    <row r="821" spans="1:7" ht="12.75">
      <c r="A821" t="s">
        <v>357</v>
      </c>
      <c r="B821" t="s">
        <v>804</v>
      </c>
      <c r="C821" t="s">
        <v>713</v>
      </c>
      <c r="D821" s="15">
        <v>41602</v>
      </c>
      <c r="E821" s="20">
        <v>0.375</v>
      </c>
      <c r="F821" t="s">
        <v>230</v>
      </c>
      <c r="G821" t="s">
        <v>1080</v>
      </c>
    </row>
    <row r="822" spans="1:7" ht="12.75">
      <c r="A822" t="s">
        <v>805</v>
      </c>
      <c r="B822" t="s">
        <v>806</v>
      </c>
      <c r="C822" t="s">
        <v>807</v>
      </c>
      <c r="D822" s="15">
        <v>41598</v>
      </c>
      <c r="E822" s="20">
        <v>0.7916666666666666</v>
      </c>
      <c r="F822" t="s">
        <v>197</v>
      </c>
      <c r="G822" t="s">
        <v>1081</v>
      </c>
    </row>
    <row r="823" spans="1:7" ht="12.75">
      <c r="A823" t="s">
        <v>808</v>
      </c>
      <c r="B823" t="s">
        <v>809</v>
      </c>
      <c r="C823" t="s">
        <v>791</v>
      </c>
      <c r="D823" s="15">
        <v>41597</v>
      </c>
      <c r="E823" s="20">
        <v>0.7083333333333334</v>
      </c>
      <c r="F823" t="s">
        <v>189</v>
      </c>
      <c r="G823" t="s">
        <v>1081</v>
      </c>
    </row>
    <row r="824" spans="1:7" ht="12.75">
      <c r="A824" t="s">
        <v>810</v>
      </c>
      <c r="B824" t="s">
        <v>811</v>
      </c>
      <c r="C824" t="s">
        <v>716</v>
      </c>
      <c r="D824" s="15">
        <v>41596</v>
      </c>
      <c r="E824" s="20">
        <v>0.7083333333333334</v>
      </c>
      <c r="F824" t="s">
        <v>189</v>
      </c>
      <c r="G824" t="s">
        <v>1081</v>
      </c>
    </row>
    <row r="825" spans="1:7" ht="12.75">
      <c r="A825" t="s">
        <v>812</v>
      </c>
      <c r="B825" t="s">
        <v>813</v>
      </c>
      <c r="C825" t="s">
        <v>377</v>
      </c>
      <c r="D825" s="15">
        <v>41596</v>
      </c>
      <c r="E825" s="20">
        <v>0.7083333333333334</v>
      </c>
      <c r="F825" t="s">
        <v>814</v>
      </c>
      <c r="G825" t="s">
        <v>1081</v>
      </c>
    </row>
    <row r="826" spans="1:7" ht="12.75">
      <c r="A826" t="s">
        <v>815</v>
      </c>
      <c r="B826" t="s">
        <v>816</v>
      </c>
      <c r="C826" t="s">
        <v>377</v>
      </c>
      <c r="D826" s="15">
        <v>41597</v>
      </c>
      <c r="E826" s="20">
        <v>0.7083333333333334</v>
      </c>
      <c r="F826" t="s">
        <v>379</v>
      </c>
      <c r="G826" t="s">
        <v>1081</v>
      </c>
    </row>
    <row r="827" spans="1:7" ht="12.75">
      <c r="A827" t="s">
        <v>817</v>
      </c>
      <c r="B827" t="s">
        <v>818</v>
      </c>
      <c r="C827" t="s">
        <v>371</v>
      </c>
      <c r="D827" s="15">
        <v>41599</v>
      </c>
      <c r="E827" s="20">
        <v>0.5416666666666666</v>
      </c>
      <c r="F827" t="s">
        <v>189</v>
      </c>
      <c r="G827" t="s">
        <v>1081</v>
      </c>
    </row>
    <row r="828" spans="1:7" ht="12.75">
      <c r="A828" t="s">
        <v>819</v>
      </c>
      <c r="B828" t="s">
        <v>820</v>
      </c>
      <c r="C828" t="s">
        <v>690</v>
      </c>
      <c r="D828" s="15">
        <v>41595</v>
      </c>
      <c r="E828" s="20">
        <v>0.75</v>
      </c>
      <c r="F828" t="s">
        <v>821</v>
      </c>
      <c r="G828" t="s">
        <v>1080</v>
      </c>
    </row>
    <row r="829" spans="1:7" ht="12.75">
      <c r="A829" t="s">
        <v>822</v>
      </c>
      <c r="B829" t="s">
        <v>823</v>
      </c>
      <c r="C829" t="s">
        <v>754</v>
      </c>
      <c r="D829" s="15">
        <v>41596</v>
      </c>
      <c r="E829" s="20">
        <v>0.7083333333333334</v>
      </c>
      <c r="F829" t="s">
        <v>135</v>
      </c>
      <c r="G829" t="s">
        <v>1081</v>
      </c>
    </row>
    <row r="830" spans="1:7" ht="12.75">
      <c r="A830" t="s">
        <v>824</v>
      </c>
      <c r="B830" t="s">
        <v>825</v>
      </c>
      <c r="C830" t="s">
        <v>791</v>
      </c>
      <c r="D830" s="15">
        <v>41602</v>
      </c>
      <c r="E830" s="20">
        <v>0.5416666666666666</v>
      </c>
      <c r="F830" t="s">
        <v>228</v>
      </c>
      <c r="G830" t="s">
        <v>1080</v>
      </c>
    </row>
    <row r="831" spans="1:7" ht="12.75">
      <c r="A831" t="s">
        <v>826</v>
      </c>
      <c r="B831" t="s">
        <v>827</v>
      </c>
      <c r="C831" t="s">
        <v>722</v>
      </c>
      <c r="D831" s="15">
        <v>41602</v>
      </c>
      <c r="E831" s="20">
        <v>0.7083333333333334</v>
      </c>
      <c r="F831" t="s">
        <v>228</v>
      </c>
      <c r="G831" t="s">
        <v>1080</v>
      </c>
    </row>
    <row r="832" spans="1:7" ht="12.75">
      <c r="A832" t="s">
        <v>828</v>
      </c>
      <c r="B832" t="s">
        <v>829</v>
      </c>
      <c r="C832" t="s">
        <v>727</v>
      </c>
      <c r="D832" s="15">
        <v>41600</v>
      </c>
      <c r="E832" s="20">
        <v>0.625</v>
      </c>
      <c r="F832" t="s">
        <v>400</v>
      </c>
      <c r="G832" t="s">
        <v>1081</v>
      </c>
    </row>
    <row r="833" spans="1:7" ht="12.75">
      <c r="A833" t="s">
        <v>830</v>
      </c>
      <c r="B833" t="s">
        <v>298</v>
      </c>
      <c r="C833" t="s">
        <v>603</v>
      </c>
      <c r="D833" s="15">
        <v>41595</v>
      </c>
      <c r="E833" s="20">
        <v>0.8333333333333334</v>
      </c>
      <c r="F833" t="s">
        <v>230</v>
      </c>
      <c r="G833" t="s">
        <v>1080</v>
      </c>
    </row>
    <row r="834" spans="1:7" ht="12.75">
      <c r="A834" t="s">
        <v>831</v>
      </c>
      <c r="B834" t="s">
        <v>832</v>
      </c>
      <c r="C834" t="s">
        <v>719</v>
      </c>
      <c r="D834" s="15">
        <v>41601</v>
      </c>
      <c r="E834" s="20">
        <v>0.7083333333333334</v>
      </c>
      <c r="F834" t="s">
        <v>228</v>
      </c>
      <c r="G834" t="s">
        <v>1080</v>
      </c>
    </row>
    <row r="835" spans="1:7" ht="12.75">
      <c r="A835" t="s">
        <v>833</v>
      </c>
      <c r="B835" t="s">
        <v>834</v>
      </c>
      <c r="C835" t="s">
        <v>727</v>
      </c>
      <c r="D835" s="15">
        <v>41602</v>
      </c>
      <c r="E835" s="20">
        <v>0.7083333333333334</v>
      </c>
      <c r="F835" t="s">
        <v>193</v>
      </c>
      <c r="G835" t="s">
        <v>1080</v>
      </c>
    </row>
    <row r="836" spans="1:7" ht="12.75">
      <c r="A836" t="s">
        <v>835</v>
      </c>
      <c r="B836" t="s">
        <v>836</v>
      </c>
      <c r="C836" t="s">
        <v>837</v>
      </c>
      <c r="D836" s="15">
        <v>41598</v>
      </c>
      <c r="E836" s="20">
        <v>0.7083333333333334</v>
      </c>
      <c r="F836" t="s">
        <v>400</v>
      </c>
      <c r="G836" t="s">
        <v>1081</v>
      </c>
    </row>
    <row r="837" spans="1:7" ht="12.75">
      <c r="A837" t="s">
        <v>238</v>
      </c>
      <c r="B837" t="s">
        <v>838</v>
      </c>
      <c r="C837" t="s">
        <v>743</v>
      </c>
      <c r="D837" s="15">
        <v>41595</v>
      </c>
      <c r="E837" s="20">
        <v>0.6041666666666666</v>
      </c>
      <c r="F837" t="s">
        <v>210</v>
      </c>
      <c r="G837" t="s">
        <v>1080</v>
      </c>
    </row>
    <row r="838" spans="1:7" ht="12.75">
      <c r="A838" t="s">
        <v>238</v>
      </c>
      <c r="B838" t="s">
        <v>764</v>
      </c>
      <c r="C838" t="s">
        <v>743</v>
      </c>
      <c r="D838" s="15">
        <v>41595</v>
      </c>
      <c r="E838" s="20">
        <v>0.6041666666666666</v>
      </c>
      <c r="F838" t="s">
        <v>839</v>
      </c>
      <c r="G838" t="s">
        <v>1080</v>
      </c>
    </row>
    <row r="839" spans="1:7" ht="12.75">
      <c r="A839" t="s">
        <v>389</v>
      </c>
      <c r="B839" t="s">
        <v>390</v>
      </c>
      <c r="C839" t="s">
        <v>679</v>
      </c>
      <c r="D839" s="15">
        <v>41595</v>
      </c>
      <c r="E839" s="20">
        <v>0.6875</v>
      </c>
      <c r="F839" t="s">
        <v>521</v>
      </c>
      <c r="G839" t="s">
        <v>1080</v>
      </c>
    </row>
    <row r="840" spans="1:7" ht="12.75">
      <c r="A840" t="s">
        <v>389</v>
      </c>
      <c r="B840" t="s">
        <v>390</v>
      </c>
      <c r="C840" t="s">
        <v>679</v>
      </c>
      <c r="D840" s="15">
        <v>41595</v>
      </c>
      <c r="E840" s="20">
        <v>0.6875</v>
      </c>
      <c r="F840" t="s">
        <v>437</v>
      </c>
      <c r="G840" t="s">
        <v>1080</v>
      </c>
    </row>
    <row r="841" spans="1:7" ht="12.75">
      <c r="A841" t="s">
        <v>248</v>
      </c>
      <c r="B841" t="s">
        <v>249</v>
      </c>
      <c r="C841" t="s">
        <v>692</v>
      </c>
      <c r="D841" s="15">
        <v>41598</v>
      </c>
      <c r="E841" s="20">
        <v>0.4583333333333333</v>
      </c>
      <c r="F841" t="s">
        <v>305</v>
      </c>
      <c r="G841" t="s">
        <v>1081</v>
      </c>
    </row>
    <row r="842" spans="1:7" ht="12.75">
      <c r="A842" t="s">
        <v>248</v>
      </c>
      <c r="B842" t="s">
        <v>249</v>
      </c>
      <c r="C842" t="s">
        <v>692</v>
      </c>
      <c r="D842" s="15">
        <v>41598</v>
      </c>
      <c r="E842" s="20">
        <v>0.4583333333333333</v>
      </c>
      <c r="F842" t="s">
        <v>306</v>
      </c>
      <c r="G842" t="s">
        <v>1081</v>
      </c>
    </row>
    <row r="843" spans="1:7" ht="12.75">
      <c r="A843" t="s">
        <v>254</v>
      </c>
      <c r="B843" t="s">
        <v>255</v>
      </c>
      <c r="C843" t="s">
        <v>499</v>
      </c>
      <c r="D843" s="15">
        <v>41600</v>
      </c>
      <c r="E843" s="20">
        <v>0.625</v>
      </c>
      <c r="F843" t="s">
        <v>197</v>
      </c>
      <c r="G843" t="s">
        <v>1081</v>
      </c>
    </row>
    <row r="844" spans="1:7" ht="12.75">
      <c r="A844" t="s">
        <v>254</v>
      </c>
      <c r="B844" t="s">
        <v>255</v>
      </c>
      <c r="C844" t="s">
        <v>499</v>
      </c>
      <c r="D844" s="15">
        <v>41600</v>
      </c>
      <c r="E844" s="20">
        <v>0.625</v>
      </c>
      <c r="F844" t="s">
        <v>247</v>
      </c>
      <c r="G844" t="s">
        <v>1081</v>
      </c>
    </row>
    <row r="845" spans="1:7" ht="12.75">
      <c r="A845" t="s">
        <v>256</v>
      </c>
      <c r="B845" t="s">
        <v>257</v>
      </c>
      <c r="C845" t="s">
        <v>676</v>
      </c>
      <c r="D845" s="15">
        <v>41596</v>
      </c>
      <c r="E845" s="20">
        <v>0.4583333333333333</v>
      </c>
      <c r="F845" t="s">
        <v>232</v>
      </c>
      <c r="G845" t="s">
        <v>1081</v>
      </c>
    </row>
    <row r="846" spans="1:7" ht="12.75">
      <c r="A846" t="s">
        <v>256</v>
      </c>
      <c r="B846" t="s">
        <v>257</v>
      </c>
      <c r="C846" t="s">
        <v>676</v>
      </c>
      <c r="D846" s="15">
        <v>41596</v>
      </c>
      <c r="E846" s="20">
        <v>0.4583333333333333</v>
      </c>
      <c r="F846" t="s">
        <v>271</v>
      </c>
      <c r="G846" t="s">
        <v>1081</v>
      </c>
    </row>
    <row r="847" spans="1:7" ht="12.75">
      <c r="A847" t="s">
        <v>256</v>
      </c>
      <c r="B847" t="s">
        <v>257</v>
      </c>
      <c r="C847" t="s">
        <v>676</v>
      </c>
      <c r="D847" s="15">
        <v>41596</v>
      </c>
      <c r="E847" s="20">
        <v>0.4583333333333333</v>
      </c>
      <c r="F847" t="s">
        <v>175</v>
      </c>
      <c r="G847" t="s">
        <v>1081</v>
      </c>
    </row>
    <row r="848" spans="1:7" ht="12.75">
      <c r="A848" t="s">
        <v>685</v>
      </c>
      <c r="B848" t="s">
        <v>686</v>
      </c>
      <c r="C848" t="s">
        <v>687</v>
      </c>
      <c r="D848" s="15">
        <v>41599</v>
      </c>
      <c r="E848" s="20">
        <v>0.375</v>
      </c>
      <c r="F848" t="s">
        <v>231</v>
      </c>
      <c r="G848" t="s">
        <v>1081</v>
      </c>
    </row>
    <row r="849" spans="1:7" ht="12.75">
      <c r="A849" t="s">
        <v>685</v>
      </c>
      <c r="B849" t="s">
        <v>686</v>
      </c>
      <c r="C849" t="s">
        <v>687</v>
      </c>
      <c r="D849" s="15">
        <v>41599</v>
      </c>
      <c r="E849" s="20">
        <v>0.375</v>
      </c>
      <c r="F849" t="s">
        <v>223</v>
      </c>
      <c r="G849" t="s">
        <v>1081</v>
      </c>
    </row>
    <row r="850" spans="1:7" ht="12.75">
      <c r="A850" t="s">
        <v>840</v>
      </c>
      <c r="B850" t="s">
        <v>841</v>
      </c>
      <c r="C850" t="s">
        <v>687</v>
      </c>
      <c r="D850" s="15">
        <v>41599</v>
      </c>
      <c r="E850" s="20">
        <v>0.375</v>
      </c>
      <c r="F850" t="s">
        <v>210</v>
      </c>
      <c r="G850" t="s">
        <v>1081</v>
      </c>
    </row>
    <row r="851" spans="1:7" ht="12.75">
      <c r="A851" t="s">
        <v>840</v>
      </c>
      <c r="B851" t="s">
        <v>842</v>
      </c>
      <c r="C851" t="s">
        <v>687</v>
      </c>
      <c r="D851" s="15">
        <v>41599</v>
      </c>
      <c r="E851" s="20">
        <v>0.375</v>
      </c>
      <c r="F851" t="s">
        <v>210</v>
      </c>
      <c r="G851" t="s">
        <v>1081</v>
      </c>
    </row>
    <row r="852" spans="1:7" ht="12.75">
      <c r="A852" t="s">
        <v>768</v>
      </c>
      <c r="B852" t="s">
        <v>769</v>
      </c>
      <c r="C852" t="s">
        <v>690</v>
      </c>
      <c r="D852" s="15">
        <v>41599</v>
      </c>
      <c r="E852" s="20">
        <v>0.7083333333333334</v>
      </c>
      <c r="F852" t="s">
        <v>221</v>
      </c>
      <c r="G852" t="s">
        <v>1081</v>
      </c>
    </row>
    <row r="853" spans="1:7" ht="12.75">
      <c r="A853" t="s">
        <v>768</v>
      </c>
      <c r="B853" t="s">
        <v>769</v>
      </c>
      <c r="C853" t="s">
        <v>770</v>
      </c>
      <c r="D853" s="15">
        <v>41599</v>
      </c>
      <c r="E853" s="20">
        <v>0.7083333333333334</v>
      </c>
      <c r="F853" t="s">
        <v>140</v>
      </c>
      <c r="G853" t="s">
        <v>1081</v>
      </c>
    </row>
    <row r="854" spans="1:7" ht="12.75">
      <c r="A854" t="s">
        <v>259</v>
      </c>
      <c r="B854" t="s">
        <v>260</v>
      </c>
      <c r="C854" t="s">
        <v>694</v>
      </c>
      <c r="D854" s="15">
        <v>41594</v>
      </c>
      <c r="E854" s="20">
        <v>0.5833333333333334</v>
      </c>
      <c r="F854" t="s">
        <v>839</v>
      </c>
      <c r="G854" t="s">
        <v>1080</v>
      </c>
    </row>
    <row r="855" spans="1:7" ht="12.75">
      <c r="A855" t="s">
        <v>259</v>
      </c>
      <c r="B855" t="s">
        <v>843</v>
      </c>
      <c r="C855" t="s">
        <v>694</v>
      </c>
      <c r="D855" s="15">
        <v>41594</v>
      </c>
      <c r="E855" s="20">
        <v>0.5833333333333334</v>
      </c>
      <c r="F855" t="s">
        <v>210</v>
      </c>
      <c r="G855" t="s">
        <v>1080</v>
      </c>
    </row>
    <row r="856" spans="1:7" ht="12.75">
      <c r="A856" t="s">
        <v>330</v>
      </c>
      <c r="B856" t="s">
        <v>773</v>
      </c>
      <c r="C856" t="s">
        <v>384</v>
      </c>
      <c r="D856" s="15">
        <v>41594</v>
      </c>
      <c r="E856" s="20">
        <v>0.5</v>
      </c>
      <c r="F856" t="s">
        <v>839</v>
      </c>
      <c r="G856" t="s">
        <v>1080</v>
      </c>
    </row>
    <row r="857" spans="1:7" ht="12.75">
      <c r="A857" t="s">
        <v>330</v>
      </c>
      <c r="B857" t="s">
        <v>844</v>
      </c>
      <c r="C857" t="s">
        <v>384</v>
      </c>
      <c r="D857" s="15">
        <v>41594</v>
      </c>
      <c r="E857" s="20">
        <v>0.5</v>
      </c>
      <c r="F857" t="s">
        <v>210</v>
      </c>
      <c r="G857" t="s">
        <v>1080</v>
      </c>
    </row>
    <row r="858" spans="1:7" ht="12.75">
      <c r="A858" t="s">
        <v>697</v>
      </c>
      <c r="B858" t="s">
        <v>698</v>
      </c>
      <c r="C858" t="s">
        <v>492</v>
      </c>
      <c r="D858" s="15">
        <v>41596</v>
      </c>
      <c r="E858" s="20">
        <v>0.625</v>
      </c>
      <c r="F858" t="s">
        <v>217</v>
      </c>
      <c r="G858" t="s">
        <v>1081</v>
      </c>
    </row>
    <row r="859" spans="1:7" ht="12.75">
      <c r="A859" t="s">
        <v>697</v>
      </c>
      <c r="B859" t="s">
        <v>698</v>
      </c>
      <c r="C859" t="s">
        <v>492</v>
      </c>
      <c r="D859" s="15">
        <v>41596</v>
      </c>
      <c r="E859" s="20">
        <v>0.625</v>
      </c>
      <c r="F859" t="s">
        <v>190</v>
      </c>
      <c r="G859" t="s">
        <v>1081</v>
      </c>
    </row>
    <row r="860" spans="1:7" ht="12.75">
      <c r="A860" t="s">
        <v>272</v>
      </c>
      <c r="B860" t="s">
        <v>273</v>
      </c>
      <c r="C860" t="s">
        <v>738</v>
      </c>
      <c r="D860" s="15">
        <v>41597</v>
      </c>
      <c r="E860" s="20">
        <v>0.625</v>
      </c>
      <c r="F860" t="s">
        <v>230</v>
      </c>
      <c r="G860" t="s">
        <v>1081</v>
      </c>
    </row>
    <row r="861" spans="1:7" ht="12.75">
      <c r="A861" t="s">
        <v>272</v>
      </c>
      <c r="B861" t="s">
        <v>273</v>
      </c>
      <c r="C861" t="s">
        <v>738</v>
      </c>
      <c r="D861" s="15">
        <v>41597</v>
      </c>
      <c r="E861" s="20">
        <v>0.625</v>
      </c>
      <c r="F861" t="s">
        <v>213</v>
      </c>
      <c r="G861" t="s">
        <v>1081</v>
      </c>
    </row>
    <row r="862" spans="1:7" ht="12.75">
      <c r="A862" t="s">
        <v>699</v>
      </c>
      <c r="B862" t="s">
        <v>700</v>
      </c>
      <c r="C862" t="s">
        <v>701</v>
      </c>
      <c r="D862" s="15">
        <v>41600</v>
      </c>
      <c r="E862" s="20">
        <v>0.7083333333333334</v>
      </c>
      <c r="F862" t="s">
        <v>134</v>
      </c>
      <c r="G862" t="s">
        <v>1081</v>
      </c>
    </row>
    <row r="863" spans="1:7" ht="12.75">
      <c r="A863" t="s">
        <v>699</v>
      </c>
      <c r="B863" t="s">
        <v>700</v>
      </c>
      <c r="C863" t="s">
        <v>701</v>
      </c>
      <c r="D863" s="15">
        <v>41600</v>
      </c>
      <c r="E863" s="20">
        <v>0.7083333333333334</v>
      </c>
      <c r="F863" t="s">
        <v>197</v>
      </c>
      <c r="G863" t="s">
        <v>1081</v>
      </c>
    </row>
    <row r="864" spans="1:7" ht="12.75">
      <c r="A864" t="s">
        <v>702</v>
      </c>
      <c r="B864" t="s">
        <v>703</v>
      </c>
      <c r="C864" t="s">
        <v>371</v>
      </c>
      <c r="D864" s="15">
        <v>41599</v>
      </c>
      <c r="E864" s="20">
        <v>0.4583333333333333</v>
      </c>
      <c r="F864" t="s">
        <v>223</v>
      </c>
      <c r="G864" t="s">
        <v>1081</v>
      </c>
    </row>
    <row r="865" spans="1:7" ht="12.75">
      <c r="A865" t="s">
        <v>775</v>
      </c>
      <c r="B865" t="s">
        <v>845</v>
      </c>
      <c r="C865" t="s">
        <v>371</v>
      </c>
      <c r="D865" s="15">
        <v>41599</v>
      </c>
      <c r="E865" s="20">
        <v>0.4583333333333333</v>
      </c>
      <c r="F865" t="s">
        <v>210</v>
      </c>
      <c r="G865" t="s">
        <v>1081</v>
      </c>
    </row>
    <row r="866" spans="1:7" ht="12.75">
      <c r="A866" t="s">
        <v>777</v>
      </c>
      <c r="B866" t="s">
        <v>846</v>
      </c>
      <c r="C866" t="s">
        <v>371</v>
      </c>
      <c r="D866" s="15">
        <v>41599</v>
      </c>
      <c r="E866" s="20">
        <v>0.4583333333333333</v>
      </c>
      <c r="F866" t="s">
        <v>210</v>
      </c>
      <c r="G866" t="s">
        <v>1081</v>
      </c>
    </row>
    <row r="867" spans="1:7" ht="12.75">
      <c r="A867" t="s">
        <v>779</v>
      </c>
      <c r="B867" t="s">
        <v>780</v>
      </c>
      <c r="C867" t="s">
        <v>701</v>
      </c>
      <c r="D867" s="15">
        <v>41600</v>
      </c>
      <c r="E867" s="20">
        <v>0.7083333333333334</v>
      </c>
      <c r="F867" t="s">
        <v>210</v>
      </c>
      <c r="G867" t="s">
        <v>1081</v>
      </c>
    </row>
    <row r="868" spans="1:7" ht="12.75">
      <c r="A868" t="s">
        <v>783</v>
      </c>
      <c r="B868" t="s">
        <v>784</v>
      </c>
      <c r="C868" t="s">
        <v>690</v>
      </c>
      <c r="D868" s="15">
        <v>41601</v>
      </c>
      <c r="E868" s="20">
        <v>0.4583333333333333</v>
      </c>
      <c r="F868" t="s">
        <v>193</v>
      </c>
      <c r="G868" t="s">
        <v>1080</v>
      </c>
    </row>
    <row r="869" spans="1:7" ht="12.75">
      <c r="A869" t="s">
        <v>783</v>
      </c>
      <c r="B869" t="s">
        <v>784</v>
      </c>
      <c r="C869" t="s">
        <v>690</v>
      </c>
      <c r="D869" s="15">
        <v>41601</v>
      </c>
      <c r="E869" s="20">
        <v>0.4583333333333333</v>
      </c>
      <c r="F869" t="s">
        <v>228</v>
      </c>
      <c r="G869" t="s">
        <v>1080</v>
      </c>
    </row>
    <row r="870" spans="1:7" ht="12.75">
      <c r="A870" t="s">
        <v>785</v>
      </c>
      <c r="B870" t="s">
        <v>786</v>
      </c>
      <c r="C870" t="s">
        <v>709</v>
      </c>
      <c r="D870" s="15">
        <v>41598</v>
      </c>
      <c r="E870" s="20">
        <v>0.625</v>
      </c>
      <c r="F870" t="s">
        <v>213</v>
      </c>
      <c r="G870" t="s">
        <v>1081</v>
      </c>
    </row>
    <row r="871" spans="1:7" ht="12.75">
      <c r="A871" t="s">
        <v>785</v>
      </c>
      <c r="B871" t="s">
        <v>786</v>
      </c>
      <c r="C871" t="s">
        <v>709</v>
      </c>
      <c r="D871" s="15">
        <v>41598</v>
      </c>
      <c r="E871" s="20">
        <v>0.625</v>
      </c>
      <c r="F871" t="s">
        <v>231</v>
      </c>
      <c r="G871" t="s">
        <v>1081</v>
      </c>
    </row>
    <row r="872" spans="1:7" ht="12.75">
      <c r="A872" t="s">
        <v>787</v>
      </c>
      <c r="B872" t="s">
        <v>788</v>
      </c>
      <c r="C872" t="s">
        <v>603</v>
      </c>
      <c r="D872" s="15">
        <v>41602</v>
      </c>
      <c r="E872" s="20">
        <v>0.4583333333333333</v>
      </c>
      <c r="F872" t="s">
        <v>165</v>
      </c>
      <c r="G872" t="s">
        <v>1080</v>
      </c>
    </row>
    <row r="873" spans="1:7" ht="12.75">
      <c r="A873" t="s">
        <v>787</v>
      </c>
      <c r="B873" t="s">
        <v>788</v>
      </c>
      <c r="C873" t="s">
        <v>603</v>
      </c>
      <c r="D873" s="15">
        <v>41602</v>
      </c>
      <c r="E873" s="20">
        <v>0.4583333333333333</v>
      </c>
      <c r="F873" t="s">
        <v>164</v>
      </c>
      <c r="G873" t="s">
        <v>1080</v>
      </c>
    </row>
    <row r="874" spans="1:7" ht="12.75">
      <c r="A874" t="s">
        <v>344</v>
      </c>
      <c r="B874" t="s">
        <v>418</v>
      </c>
      <c r="C874" t="s">
        <v>753</v>
      </c>
      <c r="D874" s="15">
        <v>41601</v>
      </c>
      <c r="E874" s="20">
        <v>0.375</v>
      </c>
      <c r="F874" t="s">
        <v>242</v>
      </c>
      <c r="G874" t="s">
        <v>1080</v>
      </c>
    </row>
    <row r="875" spans="1:7" ht="12.75">
      <c r="A875" t="s">
        <v>725</v>
      </c>
      <c r="B875" t="s">
        <v>726</v>
      </c>
      <c r="C875" t="s">
        <v>727</v>
      </c>
      <c r="D875" s="15">
        <v>41596</v>
      </c>
      <c r="E875" s="20">
        <v>0.5416666666666666</v>
      </c>
      <c r="F875" t="s">
        <v>213</v>
      </c>
      <c r="G875" t="s">
        <v>1081</v>
      </c>
    </row>
    <row r="876" spans="1:7" ht="12.75">
      <c r="A876" t="s">
        <v>728</v>
      </c>
      <c r="B876" t="s">
        <v>729</v>
      </c>
      <c r="C876" t="s">
        <v>791</v>
      </c>
      <c r="D876" s="15">
        <v>41598</v>
      </c>
      <c r="E876" s="20">
        <v>0.5416666666666666</v>
      </c>
      <c r="F876" t="s">
        <v>382</v>
      </c>
      <c r="G876" t="s">
        <v>1081</v>
      </c>
    </row>
    <row r="877" spans="1:7" ht="12.75">
      <c r="A877" t="s">
        <v>731</v>
      </c>
      <c r="B877" t="s">
        <v>732</v>
      </c>
      <c r="C877" t="s">
        <v>706</v>
      </c>
      <c r="D877" s="15">
        <v>41600</v>
      </c>
      <c r="E877" s="20">
        <v>0.5625</v>
      </c>
      <c r="F877" t="s">
        <v>217</v>
      </c>
      <c r="G877" t="s">
        <v>1081</v>
      </c>
    </row>
    <row r="878" spans="1:7" ht="12.75">
      <c r="A878" t="s">
        <v>793</v>
      </c>
      <c r="B878" t="s">
        <v>794</v>
      </c>
      <c r="C878" t="s">
        <v>716</v>
      </c>
      <c r="D878" s="15">
        <v>41599</v>
      </c>
      <c r="E878" s="20">
        <v>0.625</v>
      </c>
      <c r="F878" t="s">
        <v>228</v>
      </c>
      <c r="G878" t="s">
        <v>1081</v>
      </c>
    </row>
    <row r="879" spans="1:7" ht="12.75">
      <c r="A879" t="s">
        <v>793</v>
      </c>
      <c r="B879" t="s">
        <v>794</v>
      </c>
      <c r="C879" t="s">
        <v>716</v>
      </c>
      <c r="D879" s="15">
        <v>41599</v>
      </c>
      <c r="E879" s="20">
        <v>0.625</v>
      </c>
      <c r="F879" t="s">
        <v>400</v>
      </c>
      <c r="G879" t="s">
        <v>1081</v>
      </c>
    </row>
    <row r="880" spans="1:7" ht="12.75">
      <c r="A880" t="s">
        <v>795</v>
      </c>
      <c r="B880" t="s">
        <v>790</v>
      </c>
      <c r="C880" t="s">
        <v>722</v>
      </c>
      <c r="D880" s="15">
        <v>41597</v>
      </c>
      <c r="E880" s="20">
        <v>0.4583333333333333</v>
      </c>
      <c r="F880" t="s">
        <v>213</v>
      </c>
      <c r="G880" t="s">
        <v>1081</v>
      </c>
    </row>
    <row r="881" spans="1:7" ht="12.75">
      <c r="A881" t="s">
        <v>796</v>
      </c>
      <c r="B881" t="s">
        <v>797</v>
      </c>
      <c r="C881" t="s">
        <v>701</v>
      </c>
      <c r="D881" s="15">
        <v>41601</v>
      </c>
      <c r="E881" s="20">
        <v>0.625</v>
      </c>
      <c r="F881" t="s">
        <v>190</v>
      </c>
      <c r="G881" t="s">
        <v>1080</v>
      </c>
    </row>
    <row r="882" spans="1:7" ht="12.75">
      <c r="A882" t="s">
        <v>798</v>
      </c>
      <c r="B882" t="s">
        <v>799</v>
      </c>
      <c r="C882" t="s">
        <v>735</v>
      </c>
      <c r="D882" s="15">
        <v>41602</v>
      </c>
      <c r="E882" s="20">
        <v>0.625</v>
      </c>
      <c r="F882" t="s">
        <v>213</v>
      </c>
      <c r="G882" t="s">
        <v>1080</v>
      </c>
    </row>
    <row r="883" spans="1:7" ht="12.75">
      <c r="A883" t="s">
        <v>800</v>
      </c>
      <c r="B883" t="s">
        <v>801</v>
      </c>
      <c r="C883" t="s">
        <v>719</v>
      </c>
      <c r="D883" s="15">
        <v>41601</v>
      </c>
      <c r="E883" s="20">
        <v>0.7083333333333334</v>
      </c>
      <c r="F883" t="s">
        <v>217</v>
      </c>
      <c r="G883" t="s">
        <v>1080</v>
      </c>
    </row>
    <row r="884" spans="1:7" ht="12.75">
      <c r="A884" t="s">
        <v>800</v>
      </c>
      <c r="B884" t="s">
        <v>847</v>
      </c>
      <c r="C884" t="s">
        <v>722</v>
      </c>
      <c r="D884" s="15">
        <v>41602</v>
      </c>
      <c r="E884" s="20">
        <v>0.5416666666666666</v>
      </c>
      <c r="F884" t="s">
        <v>164</v>
      </c>
      <c r="G884" t="s">
        <v>1080</v>
      </c>
    </row>
    <row r="885" spans="1:7" ht="12.75">
      <c r="A885" t="s">
        <v>800</v>
      </c>
      <c r="B885" t="s">
        <v>801</v>
      </c>
      <c r="C885" t="s">
        <v>719</v>
      </c>
      <c r="D885" s="15">
        <v>41601</v>
      </c>
      <c r="E885" s="20">
        <v>0.7083333333333334</v>
      </c>
      <c r="F885" t="s">
        <v>185</v>
      </c>
      <c r="G885" t="s">
        <v>1080</v>
      </c>
    </row>
    <row r="886" spans="1:7" ht="12.75">
      <c r="A886" t="s">
        <v>803</v>
      </c>
      <c r="B886" t="s">
        <v>282</v>
      </c>
      <c r="C886" t="s">
        <v>603</v>
      </c>
      <c r="D886" s="15">
        <v>41595</v>
      </c>
      <c r="E886" s="20">
        <v>0.8333333333333334</v>
      </c>
      <c r="F886" t="s">
        <v>213</v>
      </c>
      <c r="G886" t="s">
        <v>1080</v>
      </c>
    </row>
    <row r="887" spans="1:7" ht="12.75">
      <c r="A887" t="s">
        <v>214</v>
      </c>
      <c r="B887" t="s">
        <v>285</v>
      </c>
      <c r="C887" t="s">
        <v>763</v>
      </c>
      <c r="D887" s="15">
        <v>41600</v>
      </c>
      <c r="E887" s="20">
        <v>0.4583333333333333</v>
      </c>
      <c r="F887" t="s">
        <v>190</v>
      </c>
      <c r="G887" t="s">
        <v>1081</v>
      </c>
    </row>
    <row r="888" spans="1:7" ht="12.75">
      <c r="A888" t="s">
        <v>357</v>
      </c>
      <c r="B888" t="s">
        <v>804</v>
      </c>
      <c r="C888" t="s">
        <v>713</v>
      </c>
      <c r="D888" s="15">
        <v>41602</v>
      </c>
      <c r="E888" s="20">
        <v>0.375</v>
      </c>
      <c r="F888" t="s">
        <v>213</v>
      </c>
      <c r="G888" t="s">
        <v>1080</v>
      </c>
    </row>
    <row r="889" spans="1:7" ht="12.75">
      <c r="A889" t="s">
        <v>805</v>
      </c>
      <c r="B889" t="s">
        <v>806</v>
      </c>
      <c r="C889" t="s">
        <v>807</v>
      </c>
      <c r="D889" s="15">
        <v>41598</v>
      </c>
      <c r="E889" s="20">
        <v>0.7916666666666666</v>
      </c>
      <c r="F889" t="s">
        <v>232</v>
      </c>
      <c r="G889" t="s">
        <v>1081</v>
      </c>
    </row>
    <row r="890" spans="1:7" ht="12.75">
      <c r="A890" t="s">
        <v>808</v>
      </c>
      <c r="B890" t="s">
        <v>848</v>
      </c>
      <c r="C890" t="s">
        <v>791</v>
      </c>
      <c r="D890" s="15">
        <v>41597</v>
      </c>
      <c r="E890" s="20">
        <v>0.7083333333333334</v>
      </c>
      <c r="F890" t="s">
        <v>210</v>
      </c>
      <c r="G890" t="s">
        <v>1081</v>
      </c>
    </row>
    <row r="891" spans="1:7" ht="12.75">
      <c r="A891" t="s">
        <v>810</v>
      </c>
      <c r="B891" t="s">
        <v>849</v>
      </c>
      <c r="C891" t="s">
        <v>716</v>
      </c>
      <c r="D891" s="15">
        <v>41596</v>
      </c>
      <c r="E891" s="20">
        <v>0.7083333333333334</v>
      </c>
      <c r="F891" t="s">
        <v>189</v>
      </c>
      <c r="G891" t="s">
        <v>1081</v>
      </c>
    </row>
    <row r="892" spans="1:7" ht="12.75">
      <c r="A892" t="s">
        <v>812</v>
      </c>
      <c r="B892" t="s">
        <v>813</v>
      </c>
      <c r="C892" t="s">
        <v>377</v>
      </c>
      <c r="D892" s="15">
        <v>41596</v>
      </c>
      <c r="E892" s="20">
        <v>0.7083333333333334</v>
      </c>
      <c r="F892" t="s">
        <v>378</v>
      </c>
      <c r="G892" t="s">
        <v>1081</v>
      </c>
    </row>
    <row r="893" spans="1:7" ht="12.75">
      <c r="A893" t="s">
        <v>815</v>
      </c>
      <c r="B893" t="s">
        <v>816</v>
      </c>
      <c r="C893" t="s">
        <v>377</v>
      </c>
      <c r="D893" s="15">
        <v>41597</v>
      </c>
      <c r="E893" s="20">
        <v>0.7083333333333334</v>
      </c>
      <c r="F893" t="s">
        <v>378</v>
      </c>
      <c r="G893" t="s">
        <v>1081</v>
      </c>
    </row>
    <row r="894" spans="1:7" ht="12.75">
      <c r="A894" t="s">
        <v>817</v>
      </c>
      <c r="B894" t="s">
        <v>818</v>
      </c>
      <c r="C894" t="s">
        <v>371</v>
      </c>
      <c r="D894" s="15">
        <v>41599</v>
      </c>
      <c r="E894" s="20">
        <v>0.5416666666666666</v>
      </c>
      <c r="F894" t="s">
        <v>190</v>
      </c>
      <c r="G894" t="s">
        <v>1081</v>
      </c>
    </row>
    <row r="895" spans="1:7" ht="12.75">
      <c r="A895" t="s">
        <v>819</v>
      </c>
      <c r="B895" t="s">
        <v>820</v>
      </c>
      <c r="C895" t="s">
        <v>735</v>
      </c>
      <c r="D895" s="15">
        <v>41600</v>
      </c>
      <c r="E895" s="20">
        <v>0.7916666666666666</v>
      </c>
      <c r="F895" t="s">
        <v>850</v>
      </c>
      <c r="G895" t="s">
        <v>1081</v>
      </c>
    </row>
    <row r="896" spans="1:7" ht="12.75">
      <c r="A896" t="s">
        <v>822</v>
      </c>
      <c r="B896" t="s">
        <v>851</v>
      </c>
      <c r="C896" t="s">
        <v>754</v>
      </c>
      <c r="D896" s="15">
        <v>41596</v>
      </c>
      <c r="E896" s="20">
        <v>0.7083333333333334</v>
      </c>
      <c r="F896" t="s">
        <v>135</v>
      </c>
      <c r="G896" t="s">
        <v>1081</v>
      </c>
    </row>
    <row r="897" spans="1:7" ht="12.75">
      <c r="A897" t="s">
        <v>824</v>
      </c>
      <c r="B897" t="s">
        <v>852</v>
      </c>
      <c r="C897" t="s">
        <v>791</v>
      </c>
      <c r="D897" s="15">
        <v>41602</v>
      </c>
      <c r="E897" s="20">
        <v>0.5416666666666666</v>
      </c>
      <c r="F897" t="s">
        <v>228</v>
      </c>
      <c r="G897" t="s">
        <v>1080</v>
      </c>
    </row>
    <row r="898" spans="1:7" ht="12.75">
      <c r="A898" t="s">
        <v>826</v>
      </c>
      <c r="B898" t="s">
        <v>853</v>
      </c>
      <c r="C898" t="s">
        <v>722</v>
      </c>
      <c r="D898" s="15">
        <v>41602</v>
      </c>
      <c r="E898" s="20">
        <v>0.7083333333333334</v>
      </c>
      <c r="F898" t="s">
        <v>228</v>
      </c>
      <c r="G898" t="s">
        <v>1080</v>
      </c>
    </row>
    <row r="899" spans="1:7" ht="12.75">
      <c r="A899" t="s">
        <v>828</v>
      </c>
      <c r="B899" t="s">
        <v>854</v>
      </c>
      <c r="C899" t="s">
        <v>727</v>
      </c>
      <c r="D899" s="15">
        <v>41602</v>
      </c>
      <c r="E899" s="20">
        <v>0.5416666666666666</v>
      </c>
      <c r="F899" t="s">
        <v>193</v>
      </c>
      <c r="G899" t="s">
        <v>1080</v>
      </c>
    </row>
    <row r="900" spans="1:7" ht="12.75">
      <c r="A900" t="s">
        <v>830</v>
      </c>
      <c r="B900" t="s">
        <v>298</v>
      </c>
      <c r="C900" t="s">
        <v>603</v>
      </c>
      <c r="D900" s="15">
        <v>41595</v>
      </c>
      <c r="E900" s="20">
        <v>0.8333333333333334</v>
      </c>
      <c r="F900" t="s">
        <v>223</v>
      </c>
      <c r="G900" t="s">
        <v>1080</v>
      </c>
    </row>
    <row r="901" spans="1:7" ht="12.75">
      <c r="A901" t="s">
        <v>831</v>
      </c>
      <c r="B901" t="s">
        <v>855</v>
      </c>
      <c r="C901" t="s">
        <v>719</v>
      </c>
      <c r="D901" s="15">
        <v>41601</v>
      </c>
      <c r="E901" s="20">
        <v>0.7083333333333334</v>
      </c>
      <c r="F901" t="s">
        <v>228</v>
      </c>
      <c r="G901" t="s">
        <v>1080</v>
      </c>
    </row>
    <row r="902" spans="1:7" ht="12.75">
      <c r="A902" t="s">
        <v>833</v>
      </c>
      <c r="B902" t="s">
        <v>856</v>
      </c>
      <c r="C902" t="s">
        <v>727</v>
      </c>
      <c r="D902" s="15">
        <v>41602</v>
      </c>
      <c r="E902" s="20">
        <v>0.7083333333333334</v>
      </c>
      <c r="F902" t="s">
        <v>193</v>
      </c>
      <c r="G902" t="s">
        <v>1080</v>
      </c>
    </row>
    <row r="903" spans="1:7" ht="12.75">
      <c r="A903" t="s">
        <v>835</v>
      </c>
      <c r="B903" t="s">
        <v>857</v>
      </c>
      <c r="C903" t="s">
        <v>837</v>
      </c>
      <c r="D903" s="15">
        <v>41598</v>
      </c>
      <c r="E903" s="20">
        <v>0.7083333333333334</v>
      </c>
      <c r="F903" t="s">
        <v>400</v>
      </c>
      <c r="G903" t="s">
        <v>1081</v>
      </c>
    </row>
    <row r="904" spans="1:7" ht="12.75">
      <c r="A904" t="s">
        <v>238</v>
      </c>
      <c r="B904" t="s">
        <v>859</v>
      </c>
      <c r="C904" t="s">
        <v>743</v>
      </c>
      <c r="D904" s="15">
        <v>41595</v>
      </c>
      <c r="E904" s="20">
        <v>0.6041666666666666</v>
      </c>
      <c r="F904" t="s">
        <v>677</v>
      </c>
      <c r="G904" t="s">
        <v>1080</v>
      </c>
    </row>
    <row r="905" spans="1:7" ht="12.75">
      <c r="A905" t="s">
        <v>238</v>
      </c>
      <c r="B905" t="s">
        <v>859</v>
      </c>
      <c r="C905" t="s">
        <v>743</v>
      </c>
      <c r="D905" s="15">
        <v>41595</v>
      </c>
      <c r="E905" s="20">
        <v>0.6041666666666666</v>
      </c>
      <c r="F905" t="s">
        <v>860</v>
      </c>
      <c r="G905" t="s">
        <v>1080</v>
      </c>
    </row>
    <row r="906" spans="1:7" ht="12.75">
      <c r="A906" t="s">
        <v>248</v>
      </c>
      <c r="B906" t="s">
        <v>861</v>
      </c>
      <c r="C906" t="s">
        <v>380</v>
      </c>
      <c r="D906" s="15">
        <v>41598</v>
      </c>
      <c r="E906" s="20">
        <v>0.4583333333333333</v>
      </c>
      <c r="F906" t="s">
        <v>230</v>
      </c>
      <c r="G906" t="s">
        <v>1081</v>
      </c>
    </row>
    <row r="907" spans="1:7" ht="12.75">
      <c r="A907" t="s">
        <v>248</v>
      </c>
      <c r="B907" t="s">
        <v>861</v>
      </c>
      <c r="C907" t="s">
        <v>380</v>
      </c>
      <c r="D907" s="15">
        <v>41598</v>
      </c>
      <c r="E907" s="20">
        <v>0.4583333333333333</v>
      </c>
      <c r="F907" t="s">
        <v>213</v>
      </c>
      <c r="G907" t="s">
        <v>1081</v>
      </c>
    </row>
    <row r="908" spans="1:7" ht="12.75">
      <c r="A908" t="s">
        <v>254</v>
      </c>
      <c r="B908" t="s">
        <v>862</v>
      </c>
      <c r="C908" t="s">
        <v>391</v>
      </c>
      <c r="D908" s="15">
        <v>41600</v>
      </c>
      <c r="E908" s="20">
        <v>0.625</v>
      </c>
      <c r="F908" t="s">
        <v>220</v>
      </c>
      <c r="G908" t="s">
        <v>1081</v>
      </c>
    </row>
    <row r="909" spans="1:7" ht="12.75">
      <c r="A909" t="s">
        <v>254</v>
      </c>
      <c r="B909" t="s">
        <v>862</v>
      </c>
      <c r="C909" t="s">
        <v>391</v>
      </c>
      <c r="D909" s="15">
        <v>41600</v>
      </c>
      <c r="E909" s="20">
        <v>0.625</v>
      </c>
      <c r="F909" t="s">
        <v>145</v>
      </c>
      <c r="G909" t="s">
        <v>1081</v>
      </c>
    </row>
    <row r="910" spans="1:7" ht="12.75">
      <c r="A910" t="s">
        <v>256</v>
      </c>
      <c r="B910" t="s">
        <v>863</v>
      </c>
      <c r="C910" t="s">
        <v>864</v>
      </c>
      <c r="D910" s="15">
        <v>41596</v>
      </c>
      <c r="E910" s="20">
        <v>0.375</v>
      </c>
      <c r="F910" t="s">
        <v>230</v>
      </c>
      <c r="G910" t="s">
        <v>1081</v>
      </c>
    </row>
    <row r="911" spans="1:7" ht="12.75">
      <c r="A911" t="s">
        <v>256</v>
      </c>
      <c r="B911" t="s">
        <v>863</v>
      </c>
      <c r="C911" t="s">
        <v>864</v>
      </c>
      <c r="D911" s="15">
        <v>41596</v>
      </c>
      <c r="E911" s="20">
        <v>0.375</v>
      </c>
      <c r="F911" t="s">
        <v>213</v>
      </c>
      <c r="G911" t="s">
        <v>1081</v>
      </c>
    </row>
    <row r="912" spans="1:7" ht="12.75">
      <c r="A912" t="s">
        <v>865</v>
      </c>
      <c r="B912" t="s">
        <v>866</v>
      </c>
      <c r="C912" t="s">
        <v>308</v>
      </c>
      <c r="D912" s="15">
        <v>41599</v>
      </c>
      <c r="E912" s="20">
        <v>0.7083333333333334</v>
      </c>
      <c r="F912" t="s">
        <v>223</v>
      </c>
      <c r="G912" t="s">
        <v>1081</v>
      </c>
    </row>
    <row r="913" spans="1:7" ht="12.75">
      <c r="A913" t="s">
        <v>865</v>
      </c>
      <c r="B913" t="s">
        <v>866</v>
      </c>
      <c r="C913" t="s">
        <v>308</v>
      </c>
      <c r="D913" s="15">
        <v>41599</v>
      </c>
      <c r="E913" s="20">
        <v>0.7083333333333334</v>
      </c>
      <c r="F913" t="s">
        <v>190</v>
      </c>
      <c r="G913" t="s">
        <v>1081</v>
      </c>
    </row>
    <row r="914" spans="1:7" ht="12.75">
      <c r="A914" t="s">
        <v>867</v>
      </c>
      <c r="B914" t="s">
        <v>868</v>
      </c>
      <c r="C914" t="s">
        <v>869</v>
      </c>
      <c r="D914" s="15">
        <v>41597</v>
      </c>
      <c r="E914" s="20">
        <v>0.4583333333333333</v>
      </c>
      <c r="F914" t="s">
        <v>135</v>
      </c>
      <c r="G914" t="s">
        <v>1081</v>
      </c>
    </row>
    <row r="915" spans="1:7" ht="12.75">
      <c r="A915" t="s">
        <v>867</v>
      </c>
      <c r="B915" t="s">
        <v>868</v>
      </c>
      <c r="C915" t="s">
        <v>869</v>
      </c>
      <c r="D915" s="15">
        <v>41597</v>
      </c>
      <c r="E915" s="20">
        <v>0.4583333333333333</v>
      </c>
      <c r="F915" t="s">
        <v>140</v>
      </c>
      <c r="G915" t="s">
        <v>1081</v>
      </c>
    </row>
    <row r="916" spans="1:7" ht="12.75">
      <c r="A916" t="s">
        <v>870</v>
      </c>
      <c r="B916" t="s">
        <v>871</v>
      </c>
      <c r="C916" t="s">
        <v>872</v>
      </c>
      <c r="D916" s="15">
        <v>41601</v>
      </c>
      <c r="E916" s="20">
        <v>0.4583333333333333</v>
      </c>
      <c r="F916" t="s">
        <v>144</v>
      </c>
      <c r="G916" t="s">
        <v>1080</v>
      </c>
    </row>
    <row r="917" spans="1:7" ht="12.75">
      <c r="A917" t="s">
        <v>870</v>
      </c>
      <c r="B917" t="s">
        <v>871</v>
      </c>
      <c r="C917" t="s">
        <v>872</v>
      </c>
      <c r="D917" s="15">
        <v>41601</v>
      </c>
      <c r="E917" s="20">
        <v>0.4583333333333333</v>
      </c>
      <c r="F917" t="s">
        <v>145</v>
      </c>
      <c r="G917" t="s">
        <v>1080</v>
      </c>
    </row>
    <row r="918" spans="1:7" ht="12.75">
      <c r="A918" t="s">
        <v>259</v>
      </c>
      <c r="B918" t="s">
        <v>873</v>
      </c>
      <c r="C918" t="s">
        <v>694</v>
      </c>
      <c r="D918" s="15">
        <v>41594</v>
      </c>
      <c r="E918" s="20">
        <v>0.5833333333333334</v>
      </c>
      <c r="F918" t="s">
        <v>655</v>
      </c>
      <c r="G918" t="s">
        <v>1080</v>
      </c>
    </row>
    <row r="919" spans="1:7" ht="12.75">
      <c r="A919" t="s">
        <v>259</v>
      </c>
      <c r="B919" t="s">
        <v>873</v>
      </c>
      <c r="C919" t="s">
        <v>694</v>
      </c>
      <c r="D919" s="15">
        <v>41594</v>
      </c>
      <c r="E919" s="20">
        <v>0.5833333333333334</v>
      </c>
      <c r="F919" t="s">
        <v>654</v>
      </c>
      <c r="G919" t="s">
        <v>1080</v>
      </c>
    </row>
    <row r="920" spans="1:7" ht="12.75">
      <c r="A920" t="s">
        <v>330</v>
      </c>
      <c r="B920" t="s">
        <v>383</v>
      </c>
      <c r="C920" t="s">
        <v>874</v>
      </c>
      <c r="D920" s="15">
        <v>41594</v>
      </c>
      <c r="E920" s="20">
        <v>0.4166666666666667</v>
      </c>
      <c r="F920" t="s">
        <v>839</v>
      </c>
      <c r="G920" t="s">
        <v>1080</v>
      </c>
    </row>
    <row r="921" spans="1:7" ht="12.75">
      <c r="A921" t="s">
        <v>272</v>
      </c>
      <c r="B921" t="s">
        <v>273</v>
      </c>
      <c r="C921" t="s">
        <v>181</v>
      </c>
      <c r="D921" s="15">
        <v>41597</v>
      </c>
      <c r="E921" s="20">
        <v>0.625</v>
      </c>
      <c r="F921" t="s">
        <v>185</v>
      </c>
      <c r="G921" t="s">
        <v>1081</v>
      </c>
    </row>
    <row r="922" spans="1:7" ht="12.75">
      <c r="A922" t="s">
        <v>875</v>
      </c>
      <c r="B922" t="s">
        <v>517</v>
      </c>
      <c r="C922" t="s">
        <v>869</v>
      </c>
      <c r="D922" s="15">
        <v>41601</v>
      </c>
      <c r="E922" s="20">
        <v>0.625</v>
      </c>
      <c r="F922" t="s">
        <v>213</v>
      </c>
      <c r="G922" t="s">
        <v>1080</v>
      </c>
    </row>
    <row r="923" spans="1:7" ht="12.75">
      <c r="A923" t="s">
        <v>876</v>
      </c>
      <c r="B923" t="s">
        <v>877</v>
      </c>
      <c r="C923" t="s">
        <v>872</v>
      </c>
      <c r="D923" s="15">
        <v>41598</v>
      </c>
      <c r="E923" s="20">
        <v>0.7083333333333334</v>
      </c>
      <c r="F923" t="s">
        <v>213</v>
      </c>
      <c r="G923" t="s">
        <v>1081</v>
      </c>
    </row>
    <row r="924" spans="1:7" ht="12.75">
      <c r="A924" t="s">
        <v>878</v>
      </c>
      <c r="B924" t="s">
        <v>879</v>
      </c>
      <c r="C924" t="s">
        <v>440</v>
      </c>
      <c r="D924" s="15">
        <v>41596</v>
      </c>
      <c r="E924" s="20">
        <v>0.7083333333333334</v>
      </c>
      <c r="F924" t="s">
        <v>217</v>
      </c>
      <c r="G924" t="s">
        <v>1081</v>
      </c>
    </row>
    <row r="925" spans="1:7" ht="12.75">
      <c r="A925" t="s">
        <v>878</v>
      </c>
      <c r="B925" t="s">
        <v>880</v>
      </c>
      <c r="C925" t="s">
        <v>440</v>
      </c>
      <c r="D925" s="15">
        <v>41596</v>
      </c>
      <c r="E925" s="20">
        <v>0.7083333333333334</v>
      </c>
      <c r="F925" t="s">
        <v>231</v>
      </c>
      <c r="G925" t="s">
        <v>1081</v>
      </c>
    </row>
    <row r="926" spans="1:7" ht="12.75">
      <c r="A926" t="s">
        <v>881</v>
      </c>
      <c r="B926" t="s">
        <v>882</v>
      </c>
      <c r="C926" t="s">
        <v>181</v>
      </c>
      <c r="D926" s="15">
        <v>41599</v>
      </c>
      <c r="E926" s="20">
        <v>0.4583333333333333</v>
      </c>
      <c r="F926" t="s">
        <v>135</v>
      </c>
      <c r="G926" t="s">
        <v>1081</v>
      </c>
    </row>
    <row r="927" spans="1:7" ht="12.75">
      <c r="A927" t="s">
        <v>787</v>
      </c>
      <c r="B927" t="s">
        <v>788</v>
      </c>
      <c r="C927" t="s">
        <v>413</v>
      </c>
      <c r="D927" s="15">
        <v>41602</v>
      </c>
      <c r="E927" s="20">
        <v>0.4583333333333333</v>
      </c>
      <c r="F927" t="s">
        <v>140</v>
      </c>
      <c r="G927" t="s">
        <v>1080</v>
      </c>
    </row>
    <row r="928" spans="1:7" ht="12.75">
      <c r="A928" t="s">
        <v>787</v>
      </c>
      <c r="B928" t="s">
        <v>883</v>
      </c>
      <c r="C928" t="s">
        <v>413</v>
      </c>
      <c r="D928" s="15">
        <v>41602</v>
      </c>
      <c r="E928" s="20">
        <v>0.4583333333333333</v>
      </c>
      <c r="F928" t="s">
        <v>222</v>
      </c>
      <c r="G928" t="s">
        <v>1080</v>
      </c>
    </row>
    <row r="929" spans="1:7" ht="12.75">
      <c r="A929" t="s">
        <v>344</v>
      </c>
      <c r="B929" t="s">
        <v>418</v>
      </c>
      <c r="C929" t="s">
        <v>440</v>
      </c>
      <c r="D929" s="15">
        <v>41600</v>
      </c>
      <c r="E929" s="20">
        <v>0.7083333333333334</v>
      </c>
      <c r="F929" t="s">
        <v>223</v>
      </c>
      <c r="G929" t="s">
        <v>1081</v>
      </c>
    </row>
    <row r="930" spans="1:7" ht="12.75">
      <c r="A930" t="s">
        <v>238</v>
      </c>
      <c r="B930" t="s">
        <v>631</v>
      </c>
      <c r="C930" t="s">
        <v>157</v>
      </c>
      <c r="D930" s="15">
        <v>41595</v>
      </c>
      <c r="E930" s="20">
        <v>0.6041666666666666</v>
      </c>
      <c r="F930" t="s">
        <v>436</v>
      </c>
      <c r="G930" t="s">
        <v>1080</v>
      </c>
    </row>
    <row r="931" spans="1:7" ht="12.75">
      <c r="A931" t="s">
        <v>238</v>
      </c>
      <c r="B931" t="s">
        <v>631</v>
      </c>
      <c r="C931" t="s">
        <v>157</v>
      </c>
      <c r="D931" s="15">
        <v>41595</v>
      </c>
      <c r="E931" s="20">
        <v>0.6041666666666666</v>
      </c>
      <c r="F931" t="s">
        <v>435</v>
      </c>
      <c r="G931" t="s">
        <v>1080</v>
      </c>
    </row>
    <row r="932" spans="1:7" ht="12.75">
      <c r="A932" t="s">
        <v>248</v>
      </c>
      <c r="B932" t="s">
        <v>861</v>
      </c>
      <c r="C932" t="s">
        <v>380</v>
      </c>
      <c r="D932" s="15">
        <v>41598</v>
      </c>
      <c r="E932" s="20">
        <v>0.4583333333333333</v>
      </c>
      <c r="F932" t="s">
        <v>223</v>
      </c>
      <c r="G932" t="s">
        <v>1081</v>
      </c>
    </row>
    <row r="933" spans="1:7" ht="12.75">
      <c r="A933" t="s">
        <v>248</v>
      </c>
      <c r="B933" t="s">
        <v>861</v>
      </c>
      <c r="C933" t="s">
        <v>380</v>
      </c>
      <c r="D933" s="15">
        <v>41598</v>
      </c>
      <c r="E933" s="20">
        <v>0.4583333333333333</v>
      </c>
      <c r="F933" t="s">
        <v>190</v>
      </c>
      <c r="G933" t="s">
        <v>1081</v>
      </c>
    </row>
    <row r="934" spans="1:7" ht="12.75">
      <c r="A934" t="s">
        <v>254</v>
      </c>
      <c r="B934" t="s">
        <v>862</v>
      </c>
      <c r="C934" t="s">
        <v>391</v>
      </c>
      <c r="D934" s="15">
        <v>41600</v>
      </c>
      <c r="E934" s="20">
        <v>0.625</v>
      </c>
      <c r="F934" t="s">
        <v>144</v>
      </c>
      <c r="G934" t="s">
        <v>1081</v>
      </c>
    </row>
    <row r="935" spans="1:7" ht="12.75">
      <c r="A935" t="s">
        <v>254</v>
      </c>
      <c r="B935" t="s">
        <v>862</v>
      </c>
      <c r="C935" t="s">
        <v>391</v>
      </c>
      <c r="D935" s="15">
        <v>41600</v>
      </c>
      <c r="E935" s="20">
        <v>0.625</v>
      </c>
      <c r="F935" t="s">
        <v>149</v>
      </c>
      <c r="G935" t="s">
        <v>1081</v>
      </c>
    </row>
    <row r="936" spans="1:7" ht="12.75">
      <c r="A936" t="s">
        <v>256</v>
      </c>
      <c r="B936" t="s">
        <v>863</v>
      </c>
      <c r="C936" t="s">
        <v>864</v>
      </c>
      <c r="D936" s="15">
        <v>41596</v>
      </c>
      <c r="E936" s="20">
        <v>0.375</v>
      </c>
      <c r="F936" t="s">
        <v>165</v>
      </c>
      <c r="G936" t="s">
        <v>1081</v>
      </c>
    </row>
    <row r="937" spans="1:7" ht="12.75">
      <c r="A937" t="s">
        <v>256</v>
      </c>
      <c r="B937" t="s">
        <v>863</v>
      </c>
      <c r="C937" t="s">
        <v>864</v>
      </c>
      <c r="D937" s="15">
        <v>41596</v>
      </c>
      <c r="E937" s="20">
        <v>0.375</v>
      </c>
      <c r="F937" t="s">
        <v>164</v>
      </c>
      <c r="G937" t="s">
        <v>1081</v>
      </c>
    </row>
    <row r="938" spans="1:7" ht="12.75">
      <c r="A938" t="s">
        <v>256</v>
      </c>
      <c r="B938" t="s">
        <v>863</v>
      </c>
      <c r="C938" t="s">
        <v>864</v>
      </c>
      <c r="D938" s="15">
        <v>41596</v>
      </c>
      <c r="E938" s="20">
        <v>0.375</v>
      </c>
      <c r="F938" t="s">
        <v>193</v>
      </c>
      <c r="G938" t="s">
        <v>1081</v>
      </c>
    </row>
    <row r="939" spans="1:7" ht="12.75">
      <c r="A939" t="s">
        <v>865</v>
      </c>
      <c r="B939" t="s">
        <v>866</v>
      </c>
      <c r="C939" t="s">
        <v>308</v>
      </c>
      <c r="D939" s="15">
        <v>41599</v>
      </c>
      <c r="E939" s="20">
        <v>0.7083333333333334</v>
      </c>
      <c r="F939" t="s">
        <v>189</v>
      </c>
      <c r="G939" t="s">
        <v>1081</v>
      </c>
    </row>
    <row r="940" spans="1:7" ht="12.75">
      <c r="A940" t="s">
        <v>865</v>
      </c>
      <c r="B940" t="s">
        <v>866</v>
      </c>
      <c r="C940" t="s">
        <v>308</v>
      </c>
      <c r="D940" s="15">
        <v>41599</v>
      </c>
      <c r="E940" s="20">
        <v>0.7083333333333334</v>
      </c>
      <c r="F940" t="s">
        <v>231</v>
      </c>
      <c r="G940" t="s">
        <v>1081</v>
      </c>
    </row>
    <row r="941" spans="1:7" ht="12.75">
      <c r="A941" t="s">
        <v>867</v>
      </c>
      <c r="B941" t="s">
        <v>868</v>
      </c>
      <c r="C941" t="s">
        <v>869</v>
      </c>
      <c r="D941" s="15">
        <v>41597</v>
      </c>
      <c r="E941" s="20">
        <v>0.4583333333333333</v>
      </c>
      <c r="F941" t="s">
        <v>222</v>
      </c>
      <c r="G941" t="s">
        <v>1081</v>
      </c>
    </row>
    <row r="942" spans="1:7" ht="12.75">
      <c r="A942" t="s">
        <v>867</v>
      </c>
      <c r="B942" t="s">
        <v>868</v>
      </c>
      <c r="C942" t="s">
        <v>869</v>
      </c>
      <c r="D942" s="15">
        <v>41597</v>
      </c>
      <c r="E942" s="20">
        <v>0.4583333333333333</v>
      </c>
      <c r="F942" t="s">
        <v>221</v>
      </c>
      <c r="G942" t="s">
        <v>1081</v>
      </c>
    </row>
    <row r="943" spans="1:7" ht="12.75">
      <c r="A943" t="s">
        <v>870</v>
      </c>
      <c r="B943" t="s">
        <v>871</v>
      </c>
      <c r="C943" t="s">
        <v>872</v>
      </c>
      <c r="D943" s="15">
        <v>41601</v>
      </c>
      <c r="E943" s="20">
        <v>0.4583333333333333</v>
      </c>
      <c r="F943" t="s">
        <v>149</v>
      </c>
      <c r="G943" t="s">
        <v>1080</v>
      </c>
    </row>
    <row r="944" spans="1:7" ht="12.75">
      <c r="A944" t="s">
        <v>870</v>
      </c>
      <c r="B944" t="s">
        <v>871</v>
      </c>
      <c r="C944" t="s">
        <v>872</v>
      </c>
      <c r="D944" s="15">
        <v>41601</v>
      </c>
      <c r="E944" s="20">
        <v>0.4583333333333333</v>
      </c>
      <c r="F944" t="s">
        <v>136</v>
      </c>
      <c r="G944" t="s">
        <v>1080</v>
      </c>
    </row>
    <row r="945" spans="1:7" ht="12.75">
      <c r="A945" t="s">
        <v>259</v>
      </c>
      <c r="B945" t="s">
        <v>873</v>
      </c>
      <c r="C945" t="s">
        <v>210</v>
      </c>
      <c r="D945" s="15">
        <v>41594</v>
      </c>
      <c r="E945" s="20">
        <v>0.5833333333333334</v>
      </c>
      <c r="F945" t="s">
        <v>860</v>
      </c>
      <c r="G945" t="s">
        <v>1080</v>
      </c>
    </row>
    <row r="946" spans="1:7" ht="12.75">
      <c r="A946" t="s">
        <v>259</v>
      </c>
      <c r="B946" t="s">
        <v>873</v>
      </c>
      <c r="C946" t="s">
        <v>210</v>
      </c>
      <c r="D946" s="15">
        <v>41594</v>
      </c>
      <c r="E946" s="20">
        <v>0.5833333333333334</v>
      </c>
      <c r="F946" t="s">
        <v>436</v>
      </c>
      <c r="G946" t="s">
        <v>1080</v>
      </c>
    </row>
    <row r="947" spans="1:7" ht="12.75">
      <c r="A947" t="s">
        <v>330</v>
      </c>
      <c r="B947" t="s">
        <v>884</v>
      </c>
      <c r="C947" t="s">
        <v>384</v>
      </c>
      <c r="D947" s="15">
        <v>41594</v>
      </c>
      <c r="E947" s="20">
        <v>0.5</v>
      </c>
      <c r="F947" t="s">
        <v>490</v>
      </c>
      <c r="G947" t="s">
        <v>1080</v>
      </c>
    </row>
    <row r="948" spans="1:7" ht="12.75">
      <c r="A948" t="s">
        <v>330</v>
      </c>
      <c r="B948" t="s">
        <v>884</v>
      </c>
      <c r="C948" t="s">
        <v>384</v>
      </c>
      <c r="D948" s="15">
        <v>41594</v>
      </c>
      <c r="E948" s="20">
        <v>0.5</v>
      </c>
      <c r="F948" t="s">
        <v>439</v>
      </c>
      <c r="G948" t="s">
        <v>1080</v>
      </c>
    </row>
    <row r="949" spans="1:7" ht="12.75">
      <c r="A949" t="s">
        <v>272</v>
      </c>
      <c r="B949" t="s">
        <v>273</v>
      </c>
      <c r="C949" t="s">
        <v>181</v>
      </c>
      <c r="D949" s="15">
        <v>41597</v>
      </c>
      <c r="E949" s="20">
        <v>0.625</v>
      </c>
      <c r="F949" t="s">
        <v>223</v>
      </c>
      <c r="G949" t="s">
        <v>1081</v>
      </c>
    </row>
    <row r="950" spans="1:7" ht="12.75">
      <c r="A950" t="s">
        <v>875</v>
      </c>
      <c r="B950" t="s">
        <v>517</v>
      </c>
      <c r="C950" t="s">
        <v>885</v>
      </c>
      <c r="D950" s="15">
        <v>41601</v>
      </c>
      <c r="E950" s="20">
        <v>0.625</v>
      </c>
      <c r="F950" t="s">
        <v>231</v>
      </c>
      <c r="G950" t="s">
        <v>1080</v>
      </c>
    </row>
    <row r="951" spans="1:7" ht="12.75">
      <c r="A951" t="s">
        <v>876</v>
      </c>
      <c r="B951" t="s">
        <v>877</v>
      </c>
      <c r="C951" t="s">
        <v>872</v>
      </c>
      <c r="D951" s="15">
        <v>41598</v>
      </c>
      <c r="E951" s="20">
        <v>0.7083333333333334</v>
      </c>
      <c r="F951" t="s">
        <v>223</v>
      </c>
      <c r="G951" t="s">
        <v>1081</v>
      </c>
    </row>
    <row r="952" spans="1:7" ht="12.75">
      <c r="A952" t="s">
        <v>878</v>
      </c>
      <c r="B952" t="s">
        <v>880</v>
      </c>
      <c r="C952" t="s">
        <v>440</v>
      </c>
      <c r="D952" s="15">
        <v>41596</v>
      </c>
      <c r="E952" s="20">
        <v>0.7083333333333334</v>
      </c>
      <c r="F952" t="s">
        <v>400</v>
      </c>
      <c r="G952" t="s">
        <v>1081</v>
      </c>
    </row>
    <row r="953" spans="1:7" ht="12.75">
      <c r="A953" t="s">
        <v>881</v>
      </c>
      <c r="B953" t="s">
        <v>882</v>
      </c>
      <c r="C953" t="s">
        <v>181</v>
      </c>
      <c r="D953" s="15">
        <v>41599</v>
      </c>
      <c r="E953" s="20">
        <v>0.4583333333333333</v>
      </c>
      <c r="F953" t="s">
        <v>140</v>
      </c>
      <c r="G953" t="s">
        <v>1081</v>
      </c>
    </row>
    <row r="954" spans="1:7" ht="12.75">
      <c r="A954" t="s">
        <v>787</v>
      </c>
      <c r="B954" t="s">
        <v>788</v>
      </c>
      <c r="C954" t="s">
        <v>413</v>
      </c>
      <c r="D954" s="15">
        <v>41602</v>
      </c>
      <c r="E954" s="20">
        <v>0.4583333333333333</v>
      </c>
      <c r="F954" t="s">
        <v>221</v>
      </c>
      <c r="G954" t="s">
        <v>1080</v>
      </c>
    </row>
    <row r="955" spans="1:7" ht="12.75">
      <c r="A955" t="s">
        <v>344</v>
      </c>
      <c r="B955" t="s">
        <v>418</v>
      </c>
      <c r="C955" t="s">
        <v>440</v>
      </c>
      <c r="D955" s="15">
        <v>41600</v>
      </c>
      <c r="E955" s="20">
        <v>0.7083333333333334</v>
      </c>
      <c r="F955" t="s">
        <v>190</v>
      </c>
      <c r="G955" t="s">
        <v>1081</v>
      </c>
    </row>
    <row r="956" spans="1:7" ht="12.75">
      <c r="A956" t="s">
        <v>131</v>
      </c>
      <c r="B956" t="s">
        <v>132</v>
      </c>
      <c r="C956" t="s">
        <v>258</v>
      </c>
      <c r="D956" s="15">
        <v>41596</v>
      </c>
      <c r="E956" s="20">
        <v>0.375</v>
      </c>
      <c r="F956" t="s">
        <v>217</v>
      </c>
      <c r="G956" t="s">
        <v>1081</v>
      </c>
    </row>
    <row r="957" spans="1:7" ht="12.75">
      <c r="A957" t="s">
        <v>131</v>
      </c>
      <c r="B957" t="s">
        <v>132</v>
      </c>
      <c r="C957" t="s">
        <v>258</v>
      </c>
      <c r="D957" s="15">
        <v>41596</v>
      </c>
      <c r="E957" s="20">
        <v>0.375</v>
      </c>
      <c r="F957" t="s">
        <v>231</v>
      </c>
      <c r="G957" t="s">
        <v>1081</v>
      </c>
    </row>
    <row r="958" spans="1:7" ht="12.75">
      <c r="A958" t="s">
        <v>137</v>
      </c>
      <c r="B958" t="s">
        <v>887</v>
      </c>
      <c r="C958" t="s">
        <v>888</v>
      </c>
      <c r="D958" s="15">
        <v>41600</v>
      </c>
      <c r="E958" s="20">
        <v>0.375</v>
      </c>
      <c r="F958" t="s">
        <v>144</v>
      </c>
      <c r="G958" t="s">
        <v>1081</v>
      </c>
    </row>
    <row r="959" spans="1:7" ht="12.75">
      <c r="A959" t="s">
        <v>137</v>
      </c>
      <c r="B959" t="s">
        <v>887</v>
      </c>
      <c r="C959" t="s">
        <v>888</v>
      </c>
      <c r="D959" s="15">
        <v>41600</v>
      </c>
      <c r="E959" s="20">
        <v>0.375</v>
      </c>
      <c r="F959" t="s">
        <v>149</v>
      </c>
      <c r="G959" t="s">
        <v>1081</v>
      </c>
    </row>
    <row r="960" spans="1:7" ht="12.75">
      <c r="A960" t="s">
        <v>422</v>
      </c>
      <c r="B960" t="s">
        <v>423</v>
      </c>
      <c r="C960" t="s">
        <v>889</v>
      </c>
      <c r="D960" s="15">
        <v>41597</v>
      </c>
      <c r="E960" s="20">
        <v>0.375</v>
      </c>
      <c r="F960" t="s">
        <v>305</v>
      </c>
      <c r="G960" t="s">
        <v>1081</v>
      </c>
    </row>
    <row r="961" spans="1:7" ht="12.75">
      <c r="A961" t="s">
        <v>422</v>
      </c>
      <c r="B961" t="s">
        <v>423</v>
      </c>
      <c r="C961" t="s">
        <v>889</v>
      </c>
      <c r="D961" s="15">
        <v>41595</v>
      </c>
      <c r="E961" s="20">
        <v>0.6875</v>
      </c>
      <c r="F961" t="s">
        <v>890</v>
      </c>
      <c r="G961" t="s">
        <v>1080</v>
      </c>
    </row>
    <row r="962" spans="1:7" ht="12.75">
      <c r="A962" t="s">
        <v>150</v>
      </c>
      <c r="B962" t="s">
        <v>891</v>
      </c>
      <c r="C962" t="s">
        <v>888</v>
      </c>
      <c r="D962" s="15">
        <v>41594</v>
      </c>
      <c r="E962" s="20">
        <v>0.5</v>
      </c>
      <c r="F962" t="s">
        <v>892</v>
      </c>
      <c r="G962" t="s">
        <v>1080</v>
      </c>
    </row>
    <row r="963" spans="1:7" ht="12.75">
      <c r="A963" t="s">
        <v>150</v>
      </c>
      <c r="B963" t="s">
        <v>891</v>
      </c>
      <c r="C963" t="s">
        <v>888</v>
      </c>
      <c r="D963" s="15">
        <v>41594</v>
      </c>
      <c r="E963" s="20">
        <v>0.5</v>
      </c>
      <c r="F963" t="s">
        <v>890</v>
      </c>
      <c r="G963" t="s">
        <v>1080</v>
      </c>
    </row>
    <row r="964" spans="1:7" ht="12.75">
      <c r="A964" t="s">
        <v>155</v>
      </c>
      <c r="B964" t="s">
        <v>893</v>
      </c>
      <c r="C964" t="s">
        <v>157</v>
      </c>
      <c r="D964" s="15">
        <v>41595</v>
      </c>
      <c r="E964" s="20">
        <v>0.6041666666666666</v>
      </c>
      <c r="F964" t="s">
        <v>894</v>
      </c>
      <c r="G964" t="s">
        <v>1080</v>
      </c>
    </row>
    <row r="965" spans="1:7" ht="12.75">
      <c r="A965" t="s">
        <v>895</v>
      </c>
      <c r="B965" t="s">
        <v>896</v>
      </c>
      <c r="C965" t="s">
        <v>897</v>
      </c>
      <c r="D965" s="15">
        <v>41599</v>
      </c>
      <c r="E965" s="20">
        <v>0.375</v>
      </c>
      <c r="F965" t="s">
        <v>134</v>
      </c>
      <c r="G965" t="s">
        <v>1081</v>
      </c>
    </row>
    <row r="966" spans="1:7" ht="12.75">
      <c r="A966" t="s">
        <v>895</v>
      </c>
      <c r="B966" t="s">
        <v>896</v>
      </c>
      <c r="C966" t="s">
        <v>897</v>
      </c>
      <c r="D966" s="15">
        <v>41599</v>
      </c>
      <c r="E966" s="20">
        <v>0.375</v>
      </c>
      <c r="F966" t="s">
        <v>136</v>
      </c>
      <c r="G966" t="s">
        <v>1081</v>
      </c>
    </row>
    <row r="967" spans="1:7" ht="12.75">
      <c r="A967" t="s">
        <v>898</v>
      </c>
      <c r="B967" t="s">
        <v>899</v>
      </c>
      <c r="C967" t="s">
        <v>900</v>
      </c>
      <c r="D967" s="15">
        <v>41601</v>
      </c>
      <c r="E967" s="20">
        <v>0.375</v>
      </c>
      <c r="F967" t="s">
        <v>136</v>
      </c>
      <c r="G967" t="s">
        <v>1080</v>
      </c>
    </row>
    <row r="968" spans="1:7" ht="12.75">
      <c r="A968" t="s">
        <v>898</v>
      </c>
      <c r="B968" t="s">
        <v>899</v>
      </c>
      <c r="C968" t="s">
        <v>900</v>
      </c>
      <c r="D968" s="15">
        <v>41601</v>
      </c>
      <c r="E968" s="20">
        <v>0.375</v>
      </c>
      <c r="F968" t="s">
        <v>149</v>
      </c>
      <c r="G968" t="s">
        <v>1080</v>
      </c>
    </row>
    <row r="969" spans="1:7" ht="12.75">
      <c r="A969" t="s">
        <v>160</v>
      </c>
      <c r="B969" t="s">
        <v>161</v>
      </c>
      <c r="C969" t="s">
        <v>901</v>
      </c>
      <c r="D969" s="15">
        <v>41598</v>
      </c>
      <c r="E969" s="20">
        <v>0.4583333333333333</v>
      </c>
      <c r="F969" t="s">
        <v>247</v>
      </c>
      <c r="G969" t="s">
        <v>1081</v>
      </c>
    </row>
    <row r="970" spans="1:7" ht="12.75">
      <c r="A970" t="s">
        <v>160</v>
      </c>
      <c r="B970" t="s">
        <v>161</v>
      </c>
      <c r="C970" t="s">
        <v>901</v>
      </c>
      <c r="D970" s="15">
        <v>41598</v>
      </c>
      <c r="E970" s="20">
        <v>0.4583333333333333</v>
      </c>
      <c r="F970" t="s">
        <v>197</v>
      </c>
      <c r="G970" t="s">
        <v>1081</v>
      </c>
    </row>
    <row r="971" spans="1:7" ht="12.75">
      <c r="A971" t="s">
        <v>166</v>
      </c>
      <c r="B971" t="s">
        <v>902</v>
      </c>
      <c r="C971" t="s">
        <v>903</v>
      </c>
      <c r="D971" s="15">
        <v>41594</v>
      </c>
      <c r="E971" s="20">
        <v>0.5833333333333334</v>
      </c>
      <c r="F971" t="s">
        <v>904</v>
      </c>
      <c r="G971" t="s">
        <v>1080</v>
      </c>
    </row>
    <row r="972" spans="1:7" ht="12.75">
      <c r="A972" t="s">
        <v>171</v>
      </c>
      <c r="B972" t="s">
        <v>172</v>
      </c>
      <c r="C972" t="s">
        <v>274</v>
      </c>
      <c r="D972" s="15">
        <v>41597</v>
      </c>
      <c r="E972" s="20">
        <v>0.5416666666666666</v>
      </c>
      <c r="F972" t="s">
        <v>221</v>
      </c>
      <c r="G972" t="s">
        <v>1081</v>
      </c>
    </row>
    <row r="973" spans="1:7" ht="12.75">
      <c r="A973" t="s">
        <v>191</v>
      </c>
      <c r="B973" t="s">
        <v>433</v>
      </c>
      <c r="C973" t="s">
        <v>888</v>
      </c>
      <c r="D973" s="15">
        <v>41599</v>
      </c>
      <c r="E973" s="20">
        <v>0.7083333333333334</v>
      </c>
      <c r="F973" t="s">
        <v>306</v>
      </c>
      <c r="G973" t="s">
        <v>1081</v>
      </c>
    </row>
    <row r="974" spans="1:7" ht="12.75">
      <c r="A974" t="s">
        <v>905</v>
      </c>
      <c r="B974" t="s">
        <v>906</v>
      </c>
      <c r="C974" t="s">
        <v>250</v>
      </c>
      <c r="D974" s="15">
        <v>41599</v>
      </c>
      <c r="E974" s="20">
        <v>0.5416666666666666</v>
      </c>
      <c r="F974" t="s">
        <v>306</v>
      </c>
      <c r="G974" t="s">
        <v>1081</v>
      </c>
    </row>
    <row r="975" spans="1:7" ht="12.75">
      <c r="A975" t="s">
        <v>907</v>
      </c>
      <c r="B975" t="s">
        <v>908</v>
      </c>
      <c r="C975" t="s">
        <v>909</v>
      </c>
      <c r="D975" s="15">
        <v>41601</v>
      </c>
      <c r="E975" s="20">
        <v>0.5416666666666666</v>
      </c>
      <c r="F975" t="s">
        <v>221</v>
      </c>
      <c r="G975" t="s">
        <v>1080</v>
      </c>
    </row>
    <row r="976" spans="1:7" ht="12.75">
      <c r="A976" t="s">
        <v>910</v>
      </c>
      <c r="B976" t="s">
        <v>911</v>
      </c>
      <c r="C976" t="s">
        <v>912</v>
      </c>
      <c r="D976" s="15">
        <v>41598</v>
      </c>
      <c r="E976" s="20">
        <v>0.625</v>
      </c>
      <c r="F976" t="s">
        <v>221</v>
      </c>
      <c r="G976" t="s">
        <v>1081</v>
      </c>
    </row>
    <row r="977" spans="1:7" ht="12.75">
      <c r="A977" t="s">
        <v>913</v>
      </c>
      <c r="B977" t="s">
        <v>914</v>
      </c>
      <c r="C977" t="s">
        <v>915</v>
      </c>
      <c r="D977" s="15">
        <v>41600</v>
      </c>
      <c r="E977" s="20">
        <v>0.5625</v>
      </c>
      <c r="F977" t="s">
        <v>305</v>
      </c>
      <c r="G977" t="s">
        <v>1081</v>
      </c>
    </row>
    <row r="978" spans="1:7" ht="12.75">
      <c r="A978" t="s">
        <v>916</v>
      </c>
      <c r="B978" t="s">
        <v>917</v>
      </c>
      <c r="C978" t="s">
        <v>901</v>
      </c>
      <c r="D978" s="15">
        <v>41596</v>
      </c>
      <c r="E978" s="20">
        <v>0.625</v>
      </c>
      <c r="F978" t="s">
        <v>221</v>
      </c>
      <c r="G978" t="s">
        <v>1081</v>
      </c>
    </row>
    <row r="979" spans="1:7" ht="12.75">
      <c r="A979" t="s">
        <v>238</v>
      </c>
      <c r="B979" t="s">
        <v>918</v>
      </c>
      <c r="C979" t="s">
        <v>489</v>
      </c>
      <c r="D979" s="15">
        <v>41595</v>
      </c>
      <c r="E979" s="20">
        <v>0.6041666666666666</v>
      </c>
      <c r="F979" t="s">
        <v>919</v>
      </c>
      <c r="G979" t="s">
        <v>1080</v>
      </c>
    </row>
    <row r="980" spans="1:7" ht="12.75">
      <c r="A980" t="s">
        <v>238</v>
      </c>
      <c r="B980" t="s">
        <v>918</v>
      </c>
      <c r="C980" t="s">
        <v>489</v>
      </c>
      <c r="D980" s="15">
        <v>41595</v>
      </c>
      <c r="E980" s="20">
        <v>0.6041666666666666</v>
      </c>
      <c r="F980" t="s">
        <v>920</v>
      </c>
      <c r="G980" t="s">
        <v>1080</v>
      </c>
    </row>
    <row r="981" spans="1:7" ht="12.75">
      <c r="A981" t="s">
        <v>389</v>
      </c>
      <c r="B981" t="s">
        <v>921</v>
      </c>
      <c r="C981" t="s">
        <v>922</v>
      </c>
      <c r="D981" s="15">
        <v>41595</v>
      </c>
      <c r="E981" s="20">
        <v>0.6875</v>
      </c>
      <c r="F981" t="s">
        <v>474</v>
      </c>
      <c r="G981" t="s">
        <v>1080</v>
      </c>
    </row>
    <row r="982" spans="1:7" ht="12.75">
      <c r="A982" t="s">
        <v>389</v>
      </c>
      <c r="B982" t="s">
        <v>921</v>
      </c>
      <c r="C982" t="s">
        <v>922</v>
      </c>
      <c r="D982" s="15">
        <v>41595</v>
      </c>
      <c r="E982" s="20">
        <v>0.6875</v>
      </c>
      <c r="F982" t="s">
        <v>498</v>
      </c>
      <c r="G982" t="s">
        <v>1080</v>
      </c>
    </row>
    <row r="983" spans="1:7" ht="12.75">
      <c r="A983" t="s">
        <v>248</v>
      </c>
      <c r="B983" t="s">
        <v>249</v>
      </c>
      <c r="C983" t="s">
        <v>901</v>
      </c>
      <c r="D983" s="15">
        <v>41598</v>
      </c>
      <c r="E983" s="20">
        <v>0.4583333333333333</v>
      </c>
      <c r="F983" t="s">
        <v>145</v>
      </c>
      <c r="G983" t="s">
        <v>1081</v>
      </c>
    </row>
    <row r="984" spans="1:7" ht="12.75">
      <c r="A984" t="s">
        <v>248</v>
      </c>
      <c r="B984" t="s">
        <v>249</v>
      </c>
      <c r="C984" t="s">
        <v>901</v>
      </c>
      <c r="D984" s="15">
        <v>41598</v>
      </c>
      <c r="E984" s="20">
        <v>0.4583333333333333</v>
      </c>
      <c r="F984" t="s">
        <v>220</v>
      </c>
      <c r="G984" t="s">
        <v>1081</v>
      </c>
    </row>
    <row r="985" spans="1:7" ht="12.75">
      <c r="A985" t="s">
        <v>248</v>
      </c>
      <c r="B985" t="s">
        <v>249</v>
      </c>
      <c r="C985" t="s">
        <v>901</v>
      </c>
      <c r="D985" s="15">
        <v>41598</v>
      </c>
      <c r="E985" s="20">
        <v>0.4583333333333333</v>
      </c>
      <c r="F985" t="s">
        <v>144</v>
      </c>
      <c r="G985" t="s">
        <v>1081</v>
      </c>
    </row>
    <row r="986" spans="1:7" ht="12.75">
      <c r="A986" t="s">
        <v>254</v>
      </c>
      <c r="B986" t="s">
        <v>255</v>
      </c>
      <c r="C986" t="s">
        <v>897</v>
      </c>
      <c r="D986" s="15">
        <v>41600</v>
      </c>
      <c r="E986" s="20">
        <v>0.375</v>
      </c>
      <c r="F986" t="s">
        <v>220</v>
      </c>
      <c r="G986" t="s">
        <v>1081</v>
      </c>
    </row>
    <row r="987" spans="1:7" ht="12.75">
      <c r="A987" t="s">
        <v>254</v>
      </c>
      <c r="B987" t="s">
        <v>255</v>
      </c>
      <c r="C987" t="s">
        <v>897</v>
      </c>
      <c r="D987" s="15">
        <v>41600</v>
      </c>
      <c r="E987" s="20">
        <v>0.375</v>
      </c>
      <c r="F987" t="s">
        <v>306</v>
      </c>
      <c r="G987" t="s">
        <v>1081</v>
      </c>
    </row>
    <row r="988" spans="1:7" ht="12.75">
      <c r="A988" t="s">
        <v>256</v>
      </c>
      <c r="B988" t="s">
        <v>257</v>
      </c>
      <c r="C988" t="s">
        <v>258</v>
      </c>
      <c r="D988" s="15">
        <v>41596</v>
      </c>
      <c r="E988" s="20">
        <v>0.375</v>
      </c>
      <c r="F988" t="s">
        <v>189</v>
      </c>
      <c r="G988" t="s">
        <v>1081</v>
      </c>
    </row>
    <row r="989" spans="1:7" ht="12.75">
      <c r="A989" t="s">
        <v>256</v>
      </c>
      <c r="B989" t="s">
        <v>257</v>
      </c>
      <c r="C989" t="s">
        <v>258</v>
      </c>
      <c r="D989" s="15">
        <v>41596</v>
      </c>
      <c r="E989" s="20">
        <v>0.375</v>
      </c>
      <c r="F989" t="s">
        <v>223</v>
      </c>
      <c r="G989" t="s">
        <v>1081</v>
      </c>
    </row>
    <row r="990" spans="1:7" ht="12.75">
      <c r="A990" t="s">
        <v>923</v>
      </c>
      <c r="B990" t="s">
        <v>924</v>
      </c>
      <c r="C990" t="s">
        <v>897</v>
      </c>
      <c r="D990" s="15">
        <v>41599</v>
      </c>
      <c r="E990" s="20">
        <v>0.375</v>
      </c>
      <c r="F990" t="s">
        <v>145</v>
      </c>
      <c r="G990" t="s">
        <v>1081</v>
      </c>
    </row>
    <row r="991" spans="1:7" ht="12.75">
      <c r="A991" t="s">
        <v>923</v>
      </c>
      <c r="B991" t="s">
        <v>924</v>
      </c>
      <c r="C991" t="s">
        <v>897</v>
      </c>
      <c r="D991" s="15">
        <v>41599</v>
      </c>
      <c r="E991" s="20">
        <v>0.375</v>
      </c>
      <c r="F991" t="s">
        <v>220</v>
      </c>
      <c r="G991" t="s">
        <v>1081</v>
      </c>
    </row>
    <row r="992" spans="1:7" ht="12.75">
      <c r="A992" t="s">
        <v>925</v>
      </c>
      <c r="B992" t="s">
        <v>376</v>
      </c>
      <c r="C992" t="s">
        <v>900</v>
      </c>
      <c r="D992" s="15">
        <v>41601</v>
      </c>
      <c r="E992" s="20">
        <v>0.375</v>
      </c>
      <c r="F992" t="s">
        <v>220</v>
      </c>
      <c r="G992" t="s">
        <v>1080</v>
      </c>
    </row>
    <row r="993" spans="1:7" ht="12.75">
      <c r="A993" t="s">
        <v>925</v>
      </c>
      <c r="B993" t="s">
        <v>376</v>
      </c>
      <c r="C993" t="s">
        <v>900</v>
      </c>
      <c r="D993" s="15">
        <v>41601</v>
      </c>
      <c r="E993" s="20">
        <v>0.375</v>
      </c>
      <c r="F993" t="s">
        <v>145</v>
      </c>
      <c r="G993" t="s">
        <v>1080</v>
      </c>
    </row>
    <row r="994" spans="1:7" ht="12.75">
      <c r="A994" t="s">
        <v>925</v>
      </c>
      <c r="B994" t="s">
        <v>376</v>
      </c>
      <c r="C994" t="s">
        <v>901</v>
      </c>
      <c r="D994" s="15">
        <v>41601</v>
      </c>
      <c r="E994" s="20">
        <v>0.375</v>
      </c>
      <c r="F994" t="s">
        <v>144</v>
      </c>
      <c r="G994" t="s">
        <v>1080</v>
      </c>
    </row>
    <row r="995" spans="1:7" ht="12.75">
      <c r="A995" t="s">
        <v>259</v>
      </c>
      <c r="B995" t="s">
        <v>926</v>
      </c>
      <c r="C995" t="s">
        <v>694</v>
      </c>
      <c r="D995" s="15">
        <v>41594</v>
      </c>
      <c r="E995" s="20">
        <v>0.5833333333333334</v>
      </c>
      <c r="F995" t="s">
        <v>927</v>
      </c>
      <c r="G995" t="s">
        <v>1080</v>
      </c>
    </row>
    <row r="996" spans="1:7" ht="12.75">
      <c r="A996" t="s">
        <v>259</v>
      </c>
      <c r="B996" t="s">
        <v>926</v>
      </c>
      <c r="C996" t="s">
        <v>694</v>
      </c>
      <c r="D996" s="15">
        <v>41594</v>
      </c>
      <c r="E996" s="20">
        <v>0.5833333333333334</v>
      </c>
      <c r="F996" t="s">
        <v>920</v>
      </c>
      <c r="G996" t="s">
        <v>1080</v>
      </c>
    </row>
    <row r="997" spans="1:7" ht="12.75">
      <c r="A997" t="s">
        <v>330</v>
      </c>
      <c r="B997" t="s">
        <v>401</v>
      </c>
      <c r="C997" t="s">
        <v>888</v>
      </c>
      <c r="D997" s="15">
        <v>41594</v>
      </c>
      <c r="E997" s="20">
        <v>0.5</v>
      </c>
      <c r="F997" t="s">
        <v>474</v>
      </c>
      <c r="G997" t="s">
        <v>1080</v>
      </c>
    </row>
    <row r="998" spans="1:7" ht="12.75">
      <c r="A998" t="s">
        <v>330</v>
      </c>
      <c r="B998" t="s">
        <v>401</v>
      </c>
      <c r="C998" t="s">
        <v>888</v>
      </c>
      <c r="D998" s="15">
        <v>41594</v>
      </c>
      <c r="E998" s="20">
        <v>0.5</v>
      </c>
      <c r="F998" t="s">
        <v>498</v>
      </c>
      <c r="G998" t="s">
        <v>1080</v>
      </c>
    </row>
    <row r="999" spans="1:7" ht="12.75">
      <c r="A999" t="s">
        <v>272</v>
      </c>
      <c r="B999" t="s">
        <v>273</v>
      </c>
      <c r="C999" t="s">
        <v>274</v>
      </c>
      <c r="D999" s="15">
        <v>41597</v>
      </c>
      <c r="E999" s="20">
        <v>0.5416666666666666</v>
      </c>
      <c r="F999" t="s">
        <v>145</v>
      </c>
      <c r="G999" t="s">
        <v>1081</v>
      </c>
    </row>
    <row r="1000" spans="1:7" ht="12.75">
      <c r="A1000" t="s">
        <v>272</v>
      </c>
      <c r="B1000" t="s">
        <v>273</v>
      </c>
      <c r="C1000" t="s">
        <v>274</v>
      </c>
      <c r="D1000" s="15">
        <v>41597</v>
      </c>
      <c r="E1000" s="20">
        <v>0.5416666666666666</v>
      </c>
      <c r="F1000" t="s">
        <v>220</v>
      </c>
      <c r="G1000" t="s">
        <v>1081</v>
      </c>
    </row>
    <row r="1001" spans="1:7" ht="12.75">
      <c r="A1001" t="s">
        <v>272</v>
      </c>
      <c r="B1001" t="s">
        <v>273</v>
      </c>
      <c r="C1001" t="s">
        <v>274</v>
      </c>
      <c r="D1001" s="15">
        <v>41597</v>
      </c>
      <c r="E1001" s="20">
        <v>0.5416666666666666</v>
      </c>
      <c r="F1001" t="s">
        <v>305</v>
      </c>
      <c r="G1001" t="s">
        <v>1081</v>
      </c>
    </row>
    <row r="1002" spans="1:7" ht="12.75">
      <c r="A1002" t="s">
        <v>928</v>
      </c>
      <c r="B1002" t="s">
        <v>929</v>
      </c>
      <c r="C1002" t="s">
        <v>250</v>
      </c>
      <c r="D1002" s="15">
        <v>41599</v>
      </c>
      <c r="E1002" s="20">
        <v>0.5416666666666666</v>
      </c>
      <c r="F1002" t="s">
        <v>197</v>
      </c>
      <c r="G1002" t="s">
        <v>1081</v>
      </c>
    </row>
    <row r="1003" spans="1:7" ht="12.75">
      <c r="A1003" t="s">
        <v>928</v>
      </c>
      <c r="B1003" t="s">
        <v>929</v>
      </c>
      <c r="C1003" t="s">
        <v>250</v>
      </c>
      <c r="D1003" s="15">
        <v>41599</v>
      </c>
      <c r="E1003" s="20">
        <v>0.5416666666666666</v>
      </c>
      <c r="F1003" t="s">
        <v>144</v>
      </c>
      <c r="G1003" t="s">
        <v>1081</v>
      </c>
    </row>
    <row r="1004" spans="1:7" ht="12.75">
      <c r="A1004" t="s">
        <v>930</v>
      </c>
      <c r="B1004" t="s">
        <v>931</v>
      </c>
      <c r="C1004" t="s">
        <v>909</v>
      </c>
      <c r="D1004" s="15">
        <v>41601</v>
      </c>
      <c r="E1004" s="20">
        <v>0.5416666666666666</v>
      </c>
      <c r="F1004" t="s">
        <v>220</v>
      </c>
      <c r="G1004" t="s">
        <v>1080</v>
      </c>
    </row>
    <row r="1005" spans="1:7" ht="12.75">
      <c r="A1005" t="s">
        <v>930</v>
      </c>
      <c r="B1005" t="s">
        <v>931</v>
      </c>
      <c r="C1005" t="s">
        <v>909</v>
      </c>
      <c r="D1005" s="15">
        <v>41601</v>
      </c>
      <c r="E1005" s="20">
        <v>0.5416666666666666</v>
      </c>
      <c r="F1005" t="s">
        <v>145</v>
      </c>
      <c r="G1005" t="s">
        <v>1080</v>
      </c>
    </row>
    <row r="1006" spans="1:7" ht="12.75">
      <c r="A1006" t="s">
        <v>930</v>
      </c>
      <c r="B1006" t="s">
        <v>931</v>
      </c>
      <c r="C1006" t="s">
        <v>909</v>
      </c>
      <c r="D1006" s="15">
        <v>41601</v>
      </c>
      <c r="E1006" s="20">
        <v>0.5416666666666666</v>
      </c>
      <c r="F1006" t="s">
        <v>306</v>
      </c>
      <c r="G1006" t="s">
        <v>1080</v>
      </c>
    </row>
    <row r="1007" spans="1:7" ht="12.75">
      <c r="A1007" t="s">
        <v>932</v>
      </c>
      <c r="B1007" t="s">
        <v>933</v>
      </c>
      <c r="C1007" t="s">
        <v>934</v>
      </c>
      <c r="D1007" s="15">
        <v>41598</v>
      </c>
      <c r="E1007" s="20">
        <v>0.625</v>
      </c>
      <c r="F1007" t="s">
        <v>145</v>
      </c>
      <c r="G1007" t="s">
        <v>1081</v>
      </c>
    </row>
    <row r="1008" spans="1:7" ht="12.75">
      <c r="A1008" t="s">
        <v>932</v>
      </c>
      <c r="B1008" t="s">
        <v>933</v>
      </c>
      <c r="C1008" t="s">
        <v>934</v>
      </c>
      <c r="D1008" s="15">
        <v>41598</v>
      </c>
      <c r="E1008" s="20">
        <v>0.625</v>
      </c>
      <c r="F1008" t="s">
        <v>220</v>
      </c>
      <c r="G1008" t="s">
        <v>1081</v>
      </c>
    </row>
    <row r="1009" spans="1:7" ht="12.75">
      <c r="A1009" t="s">
        <v>932</v>
      </c>
      <c r="B1009" t="s">
        <v>933</v>
      </c>
      <c r="C1009" t="s">
        <v>934</v>
      </c>
      <c r="D1009" s="15">
        <v>41598</v>
      </c>
      <c r="E1009" s="20">
        <v>0.625</v>
      </c>
      <c r="F1009" t="s">
        <v>306</v>
      </c>
      <c r="G1009" t="s">
        <v>1081</v>
      </c>
    </row>
    <row r="1010" spans="1:7" ht="12.75">
      <c r="A1010" t="s">
        <v>935</v>
      </c>
      <c r="B1010" t="s">
        <v>936</v>
      </c>
      <c r="C1010" t="s">
        <v>901</v>
      </c>
      <c r="D1010" s="15">
        <v>41602</v>
      </c>
      <c r="E1010" s="20">
        <v>0.4583333333333333</v>
      </c>
      <c r="F1010" t="s">
        <v>220</v>
      </c>
      <c r="G1010" t="s">
        <v>1080</v>
      </c>
    </row>
    <row r="1011" spans="1:7" ht="12.75">
      <c r="A1011" t="s">
        <v>937</v>
      </c>
      <c r="B1011" t="s">
        <v>938</v>
      </c>
      <c r="C1011" t="s">
        <v>897</v>
      </c>
      <c r="D1011" s="15">
        <v>41602</v>
      </c>
      <c r="E1011" s="20">
        <v>0.7083333333333334</v>
      </c>
      <c r="F1011" t="s">
        <v>220</v>
      </c>
      <c r="G1011" t="s">
        <v>1080</v>
      </c>
    </row>
    <row r="1012" spans="1:7" ht="12.75">
      <c r="A1012" t="s">
        <v>939</v>
      </c>
      <c r="B1012" t="s">
        <v>940</v>
      </c>
      <c r="C1012" t="s">
        <v>934</v>
      </c>
      <c r="D1012" s="15">
        <v>41600</v>
      </c>
      <c r="E1012" s="20">
        <v>0.5625</v>
      </c>
      <c r="F1012" t="s">
        <v>220</v>
      </c>
      <c r="G1012" t="s">
        <v>1081</v>
      </c>
    </row>
    <row r="1013" spans="1:7" ht="12.75">
      <c r="A1013" t="s">
        <v>939</v>
      </c>
      <c r="B1013" t="s">
        <v>941</v>
      </c>
      <c r="C1013" t="s">
        <v>934</v>
      </c>
      <c r="D1013" s="15">
        <v>41600</v>
      </c>
      <c r="E1013" s="20">
        <v>0.5625</v>
      </c>
      <c r="F1013" t="s">
        <v>134</v>
      </c>
      <c r="G1013" t="s">
        <v>1081</v>
      </c>
    </row>
    <row r="1014" spans="1:7" ht="12.75">
      <c r="A1014" t="s">
        <v>939</v>
      </c>
      <c r="B1014" t="s">
        <v>940</v>
      </c>
      <c r="C1014" t="s">
        <v>934</v>
      </c>
      <c r="D1014" s="15">
        <v>41600</v>
      </c>
      <c r="E1014" s="20">
        <v>0.5625</v>
      </c>
      <c r="F1014" t="s">
        <v>306</v>
      </c>
      <c r="G1014" t="s">
        <v>1081</v>
      </c>
    </row>
    <row r="1015" spans="1:7" ht="12.75">
      <c r="A1015" t="s">
        <v>942</v>
      </c>
      <c r="B1015" t="s">
        <v>943</v>
      </c>
      <c r="C1015" t="s">
        <v>934</v>
      </c>
      <c r="D1015" s="15">
        <v>41596</v>
      </c>
      <c r="E1015" s="20">
        <v>0.625</v>
      </c>
      <c r="F1015" t="s">
        <v>220</v>
      </c>
      <c r="G1015" t="s">
        <v>1081</v>
      </c>
    </row>
    <row r="1016" spans="1:7" ht="12.75">
      <c r="A1016" t="s">
        <v>942</v>
      </c>
      <c r="B1016" t="s">
        <v>943</v>
      </c>
      <c r="C1016" t="s">
        <v>934</v>
      </c>
      <c r="D1016" s="15">
        <v>41596</v>
      </c>
      <c r="E1016" s="20">
        <v>0.625</v>
      </c>
      <c r="F1016" t="s">
        <v>306</v>
      </c>
      <c r="G1016" t="s">
        <v>1081</v>
      </c>
    </row>
    <row r="1017" spans="1:7" ht="12.75">
      <c r="A1017" t="s">
        <v>275</v>
      </c>
      <c r="B1017" t="s">
        <v>944</v>
      </c>
      <c r="C1017" t="s">
        <v>934</v>
      </c>
      <c r="D1017" t="s">
        <v>210</v>
      </c>
      <c r="E1017" t="s">
        <v>210</v>
      </c>
      <c r="F1017" t="s">
        <v>210</v>
      </c>
      <c r="G1017" t="s">
        <v>1080</v>
      </c>
    </row>
    <row r="1018" spans="1:7" ht="12.75">
      <c r="A1018" t="s">
        <v>945</v>
      </c>
      <c r="B1018" t="s">
        <v>944</v>
      </c>
      <c r="C1018" t="s">
        <v>934</v>
      </c>
      <c r="D1018" s="15">
        <v>41598</v>
      </c>
      <c r="E1018" s="20">
        <v>0.7916666666666666</v>
      </c>
      <c r="F1018" t="s">
        <v>247</v>
      </c>
      <c r="G1018" t="s">
        <v>1081</v>
      </c>
    </row>
    <row r="1019" spans="1:7" ht="12.75">
      <c r="A1019" t="s">
        <v>344</v>
      </c>
      <c r="B1019" t="s">
        <v>418</v>
      </c>
      <c r="C1019" t="s">
        <v>888</v>
      </c>
      <c r="D1019" s="15">
        <v>41599</v>
      </c>
      <c r="E1019" s="20">
        <v>0.7083333333333334</v>
      </c>
      <c r="F1019" t="s">
        <v>145</v>
      </c>
      <c r="G1019" t="s">
        <v>1081</v>
      </c>
    </row>
    <row r="1020" spans="1:7" ht="12.75">
      <c r="A1020" t="s">
        <v>344</v>
      </c>
      <c r="B1020" t="s">
        <v>418</v>
      </c>
      <c r="C1020" t="s">
        <v>888</v>
      </c>
      <c r="D1020" s="15">
        <v>41599</v>
      </c>
      <c r="E1020" s="20">
        <v>0.7083333333333334</v>
      </c>
      <c r="F1020" t="s">
        <v>220</v>
      </c>
      <c r="G1020" t="s">
        <v>1081</v>
      </c>
    </row>
    <row r="1021" spans="1:7" ht="12.75">
      <c r="A1021" t="s">
        <v>946</v>
      </c>
      <c r="B1021" t="s">
        <v>947</v>
      </c>
      <c r="C1021" t="s">
        <v>210</v>
      </c>
      <c r="D1021" t="s">
        <v>210</v>
      </c>
      <c r="E1021" t="s">
        <v>210</v>
      </c>
      <c r="F1021" t="s">
        <v>210</v>
      </c>
      <c r="G1021" t="s">
        <v>1080</v>
      </c>
    </row>
    <row r="1022" spans="1:7" ht="12.75">
      <c r="A1022" t="s">
        <v>948</v>
      </c>
      <c r="B1022" t="s">
        <v>949</v>
      </c>
      <c r="C1022" t="s">
        <v>912</v>
      </c>
      <c r="D1022" s="15">
        <v>41599</v>
      </c>
      <c r="E1022" s="20">
        <v>0.4583333333333333</v>
      </c>
      <c r="F1022" t="s">
        <v>305</v>
      </c>
      <c r="G1022" t="s">
        <v>1081</v>
      </c>
    </row>
    <row r="1023" spans="1:7" ht="12.75">
      <c r="A1023" t="s">
        <v>948</v>
      </c>
      <c r="B1023" t="s">
        <v>949</v>
      </c>
      <c r="C1023" t="s">
        <v>912</v>
      </c>
      <c r="D1023" s="15">
        <v>41599</v>
      </c>
      <c r="E1023" s="20">
        <v>0.4583333333333333</v>
      </c>
      <c r="F1023" t="s">
        <v>221</v>
      </c>
      <c r="G1023" t="s">
        <v>1081</v>
      </c>
    </row>
    <row r="1024" spans="1:7" ht="12.75">
      <c r="A1024" t="s">
        <v>950</v>
      </c>
      <c r="B1024" t="s">
        <v>951</v>
      </c>
      <c r="C1024" t="s">
        <v>934</v>
      </c>
      <c r="D1024" s="15">
        <v>41596</v>
      </c>
      <c r="E1024" s="20">
        <v>0.5416666666666666</v>
      </c>
      <c r="F1024" t="s">
        <v>221</v>
      </c>
      <c r="G1024" t="s">
        <v>1081</v>
      </c>
    </row>
    <row r="1025" spans="1:7" ht="12.75">
      <c r="A1025" t="s">
        <v>950</v>
      </c>
      <c r="B1025" t="s">
        <v>951</v>
      </c>
      <c r="C1025" t="s">
        <v>934</v>
      </c>
      <c r="D1025" s="15">
        <v>41596</v>
      </c>
      <c r="E1025" s="20">
        <v>0.5416666666666666</v>
      </c>
      <c r="F1025" t="s">
        <v>305</v>
      </c>
      <c r="G1025" t="s">
        <v>1081</v>
      </c>
    </row>
    <row r="1026" spans="1:7" ht="12.75">
      <c r="A1026" t="s">
        <v>952</v>
      </c>
      <c r="B1026" t="s">
        <v>953</v>
      </c>
      <c r="C1026" t="s">
        <v>915</v>
      </c>
      <c r="D1026" s="15">
        <v>41598</v>
      </c>
      <c r="E1026" s="20">
        <v>0.5416666666666666</v>
      </c>
      <c r="F1026" t="s">
        <v>144</v>
      </c>
      <c r="G1026" t="s">
        <v>1081</v>
      </c>
    </row>
    <row r="1027" spans="1:7" ht="12.75">
      <c r="A1027" t="s">
        <v>952</v>
      </c>
      <c r="B1027" t="s">
        <v>953</v>
      </c>
      <c r="C1027" t="s">
        <v>915</v>
      </c>
      <c r="D1027" s="15">
        <v>41598</v>
      </c>
      <c r="E1027" s="20">
        <v>0.5416666666666666</v>
      </c>
      <c r="F1027" t="s">
        <v>145</v>
      </c>
      <c r="G1027" t="s">
        <v>1081</v>
      </c>
    </row>
    <row r="1028" spans="1:7" ht="12.75">
      <c r="A1028" t="s">
        <v>954</v>
      </c>
      <c r="B1028" t="s">
        <v>955</v>
      </c>
      <c r="C1028" t="s">
        <v>210</v>
      </c>
      <c r="D1028" t="s">
        <v>210</v>
      </c>
      <c r="E1028" t="s">
        <v>210</v>
      </c>
      <c r="F1028" t="s">
        <v>210</v>
      </c>
      <c r="G1028" t="s">
        <v>1080</v>
      </c>
    </row>
    <row r="1029" spans="1:7" ht="12.75">
      <c r="A1029" t="s">
        <v>954</v>
      </c>
      <c r="B1029" t="s">
        <v>956</v>
      </c>
      <c r="C1029" t="s">
        <v>897</v>
      </c>
      <c r="D1029" s="15">
        <v>41597</v>
      </c>
      <c r="E1029" s="20">
        <v>0.4583333333333333</v>
      </c>
      <c r="F1029" t="s">
        <v>305</v>
      </c>
      <c r="G1029" t="s">
        <v>1081</v>
      </c>
    </row>
    <row r="1030" spans="1:7" ht="12.75">
      <c r="A1030" t="s">
        <v>954</v>
      </c>
      <c r="B1030" t="s">
        <v>956</v>
      </c>
      <c r="C1030" t="s">
        <v>897</v>
      </c>
      <c r="D1030" s="15">
        <v>41597</v>
      </c>
      <c r="E1030" s="20">
        <v>0.4583333333333333</v>
      </c>
      <c r="F1030" t="s">
        <v>306</v>
      </c>
      <c r="G1030" t="s">
        <v>1081</v>
      </c>
    </row>
    <row r="1031" spans="1:7" ht="12.75">
      <c r="A1031" t="s">
        <v>957</v>
      </c>
      <c r="B1031" t="s">
        <v>958</v>
      </c>
      <c r="C1031" t="s">
        <v>915</v>
      </c>
      <c r="D1031" s="15">
        <v>41602</v>
      </c>
      <c r="E1031" s="20">
        <v>0.5416666666666666</v>
      </c>
      <c r="F1031" t="s">
        <v>220</v>
      </c>
      <c r="G1031" t="s">
        <v>1080</v>
      </c>
    </row>
    <row r="1032" spans="1:7" ht="12.75">
      <c r="A1032" t="s">
        <v>959</v>
      </c>
      <c r="B1032" t="s">
        <v>960</v>
      </c>
      <c r="C1032" t="s">
        <v>922</v>
      </c>
      <c r="D1032" s="15">
        <v>41601</v>
      </c>
      <c r="E1032" s="20">
        <v>0.4583333333333333</v>
      </c>
      <c r="F1032" t="s">
        <v>306</v>
      </c>
      <c r="G1032" t="s">
        <v>1080</v>
      </c>
    </row>
    <row r="1033" spans="1:7" ht="12.75">
      <c r="A1033" t="s">
        <v>959</v>
      </c>
      <c r="B1033" t="s">
        <v>960</v>
      </c>
      <c r="C1033" t="s">
        <v>909</v>
      </c>
      <c r="D1033" s="15">
        <v>41601</v>
      </c>
      <c r="E1033" s="20">
        <v>0.4583333333333333</v>
      </c>
      <c r="F1033" t="s">
        <v>305</v>
      </c>
      <c r="G1033" t="s">
        <v>1080</v>
      </c>
    </row>
    <row r="1034" spans="1:7" ht="12.75">
      <c r="A1034" t="s">
        <v>961</v>
      </c>
      <c r="B1034" t="s">
        <v>282</v>
      </c>
      <c r="C1034" t="s">
        <v>210</v>
      </c>
      <c r="D1034" t="s">
        <v>210</v>
      </c>
      <c r="E1034" t="s">
        <v>210</v>
      </c>
      <c r="F1034" t="s">
        <v>210</v>
      </c>
      <c r="G1034" t="s">
        <v>1080</v>
      </c>
    </row>
    <row r="1035" spans="1:7" ht="12.75">
      <c r="A1035" t="s">
        <v>214</v>
      </c>
      <c r="B1035" t="s">
        <v>285</v>
      </c>
      <c r="C1035" t="s">
        <v>962</v>
      </c>
      <c r="D1035" s="15">
        <v>41600</v>
      </c>
      <c r="E1035" s="20">
        <v>0.4583333333333333</v>
      </c>
      <c r="F1035" t="s">
        <v>221</v>
      </c>
      <c r="G1035" t="s">
        <v>1081</v>
      </c>
    </row>
    <row r="1036" spans="1:7" ht="12.75">
      <c r="A1036" t="s">
        <v>214</v>
      </c>
      <c r="B1036" t="s">
        <v>285</v>
      </c>
      <c r="C1036" t="s">
        <v>962</v>
      </c>
      <c r="D1036" s="15">
        <v>41600</v>
      </c>
      <c r="E1036" s="20">
        <v>0.4583333333333333</v>
      </c>
      <c r="F1036" t="s">
        <v>222</v>
      </c>
      <c r="G1036" t="s">
        <v>1081</v>
      </c>
    </row>
    <row r="1037" spans="1:7" ht="12.75">
      <c r="A1037" t="s">
        <v>963</v>
      </c>
      <c r="B1037" t="s">
        <v>964</v>
      </c>
      <c r="C1037" t="s">
        <v>915</v>
      </c>
      <c r="D1037" s="15">
        <v>41596</v>
      </c>
      <c r="E1037" s="20">
        <v>0.7083333333333334</v>
      </c>
      <c r="F1037" t="s">
        <v>220</v>
      </c>
      <c r="G1037" t="s">
        <v>1081</v>
      </c>
    </row>
    <row r="1038" spans="1:7" ht="12.75">
      <c r="A1038" t="s">
        <v>965</v>
      </c>
      <c r="B1038" t="s">
        <v>966</v>
      </c>
      <c r="C1038" t="s">
        <v>897</v>
      </c>
      <c r="D1038" s="15">
        <v>41597</v>
      </c>
      <c r="E1038" s="20">
        <v>0.8333333333333334</v>
      </c>
      <c r="F1038" t="s">
        <v>220</v>
      </c>
      <c r="G1038" t="s">
        <v>1081</v>
      </c>
    </row>
    <row r="1039" spans="1:7" ht="12.75">
      <c r="A1039" t="s">
        <v>967</v>
      </c>
      <c r="B1039" t="s">
        <v>968</v>
      </c>
      <c r="C1039" t="s">
        <v>900</v>
      </c>
      <c r="D1039" s="15">
        <v>41598</v>
      </c>
      <c r="E1039" s="20">
        <v>0.7083333333333334</v>
      </c>
      <c r="F1039" t="s">
        <v>306</v>
      </c>
      <c r="G1039" t="s">
        <v>1081</v>
      </c>
    </row>
    <row r="1040" spans="1:7" ht="12.75">
      <c r="A1040" t="s">
        <v>969</v>
      </c>
      <c r="B1040" t="s">
        <v>970</v>
      </c>
      <c r="C1040" t="s">
        <v>900</v>
      </c>
      <c r="D1040" s="15">
        <v>41599</v>
      </c>
      <c r="E1040" s="20">
        <v>0.625</v>
      </c>
      <c r="F1040" t="s">
        <v>220</v>
      </c>
      <c r="G1040" t="s">
        <v>1081</v>
      </c>
    </row>
    <row r="1041" spans="1:7" ht="12.75">
      <c r="A1041" t="s">
        <v>971</v>
      </c>
      <c r="B1041" t="s">
        <v>972</v>
      </c>
      <c r="C1041" t="s">
        <v>888</v>
      </c>
      <c r="D1041" s="15">
        <v>41600</v>
      </c>
      <c r="E1041" s="20">
        <v>0.7083333333333334</v>
      </c>
      <c r="F1041" t="s">
        <v>220</v>
      </c>
      <c r="G1041" t="s">
        <v>1081</v>
      </c>
    </row>
    <row r="1042" spans="1:7" ht="12.75">
      <c r="A1042" t="s">
        <v>973</v>
      </c>
      <c r="B1042" t="s">
        <v>974</v>
      </c>
      <c r="C1042" t="s">
        <v>915</v>
      </c>
      <c r="D1042" s="15">
        <v>41601</v>
      </c>
      <c r="E1042" s="20">
        <v>0.625</v>
      </c>
      <c r="F1042" t="s">
        <v>305</v>
      </c>
      <c r="G1042" t="s">
        <v>1080</v>
      </c>
    </row>
    <row r="1043" spans="1:7" ht="12.75">
      <c r="A1043" t="s">
        <v>975</v>
      </c>
      <c r="B1043" t="s">
        <v>976</v>
      </c>
      <c r="C1043" t="s">
        <v>888</v>
      </c>
      <c r="D1043" s="15">
        <v>41602</v>
      </c>
      <c r="E1043" s="20">
        <v>0.625</v>
      </c>
      <c r="F1043" t="s">
        <v>306</v>
      </c>
      <c r="G1043" t="s">
        <v>1080</v>
      </c>
    </row>
    <row r="1044" spans="1:7" ht="12.75">
      <c r="A1044" t="s">
        <v>977</v>
      </c>
      <c r="B1044" t="s">
        <v>978</v>
      </c>
      <c r="C1044" t="s">
        <v>922</v>
      </c>
      <c r="D1044" s="15">
        <v>41602</v>
      </c>
      <c r="E1044" s="20">
        <v>0.375</v>
      </c>
      <c r="F1044" t="s">
        <v>220</v>
      </c>
      <c r="G1044" t="s">
        <v>1080</v>
      </c>
    </row>
    <row r="1045" spans="1:7" ht="12.75">
      <c r="A1045" t="s">
        <v>238</v>
      </c>
      <c r="B1045" t="s">
        <v>979</v>
      </c>
      <c r="C1045" t="s">
        <v>653</v>
      </c>
      <c r="D1045" s="15">
        <v>41595</v>
      </c>
      <c r="E1045" s="20">
        <v>0.6041666666666666</v>
      </c>
      <c r="F1045" t="s">
        <v>927</v>
      </c>
      <c r="G1045" t="s">
        <v>1080</v>
      </c>
    </row>
    <row r="1046" spans="1:7" ht="12.75">
      <c r="A1046" t="s">
        <v>238</v>
      </c>
      <c r="B1046" t="s">
        <v>979</v>
      </c>
      <c r="C1046" t="s">
        <v>653</v>
      </c>
      <c r="D1046" s="15">
        <v>41595</v>
      </c>
      <c r="E1046" s="20">
        <v>0.6041666666666666</v>
      </c>
      <c r="F1046" t="s">
        <v>904</v>
      </c>
      <c r="G1046" t="s">
        <v>1080</v>
      </c>
    </row>
    <row r="1047" spans="1:7" ht="12.75">
      <c r="A1047" t="s">
        <v>389</v>
      </c>
      <c r="B1047" t="s">
        <v>390</v>
      </c>
      <c r="C1047" t="s">
        <v>889</v>
      </c>
      <c r="D1047" s="15">
        <v>41595</v>
      </c>
      <c r="E1047" s="20">
        <v>0.6875</v>
      </c>
      <c r="F1047" t="s">
        <v>473</v>
      </c>
      <c r="G1047" t="s">
        <v>1080</v>
      </c>
    </row>
    <row r="1048" spans="1:7" ht="12.75">
      <c r="A1048" t="s">
        <v>389</v>
      </c>
      <c r="B1048" t="s">
        <v>390</v>
      </c>
      <c r="C1048" t="s">
        <v>889</v>
      </c>
      <c r="D1048" s="15">
        <v>41595</v>
      </c>
      <c r="E1048" s="20">
        <v>0.6875</v>
      </c>
      <c r="F1048" t="s">
        <v>980</v>
      </c>
      <c r="G1048" t="s">
        <v>1080</v>
      </c>
    </row>
    <row r="1049" spans="1:7" ht="12.75">
      <c r="A1049" t="s">
        <v>248</v>
      </c>
      <c r="B1049" t="s">
        <v>249</v>
      </c>
      <c r="C1049" t="s">
        <v>901</v>
      </c>
      <c r="D1049" s="15">
        <v>41598</v>
      </c>
      <c r="E1049" s="20">
        <v>0.4583333333333333</v>
      </c>
      <c r="F1049" t="s">
        <v>134</v>
      </c>
      <c r="G1049" t="s">
        <v>1081</v>
      </c>
    </row>
    <row r="1050" spans="1:7" ht="12.75">
      <c r="A1050" t="s">
        <v>248</v>
      </c>
      <c r="B1050" t="s">
        <v>249</v>
      </c>
      <c r="C1050" t="s">
        <v>901</v>
      </c>
      <c r="D1050" s="15">
        <v>41598</v>
      </c>
      <c r="E1050" s="20">
        <v>0.4583333333333333</v>
      </c>
      <c r="F1050" t="s">
        <v>149</v>
      </c>
      <c r="G1050" t="s">
        <v>1081</v>
      </c>
    </row>
    <row r="1051" spans="1:7" ht="12.75">
      <c r="A1051" t="s">
        <v>248</v>
      </c>
      <c r="B1051" t="s">
        <v>249</v>
      </c>
      <c r="C1051" t="s">
        <v>901</v>
      </c>
      <c r="D1051" s="15">
        <v>41598</v>
      </c>
      <c r="E1051" s="20">
        <v>0.4583333333333333</v>
      </c>
      <c r="F1051" t="s">
        <v>136</v>
      </c>
      <c r="G1051" t="s">
        <v>1081</v>
      </c>
    </row>
    <row r="1052" spans="1:7" ht="12.75">
      <c r="A1052" t="s">
        <v>254</v>
      </c>
      <c r="B1052" t="s">
        <v>255</v>
      </c>
      <c r="C1052" t="s">
        <v>897</v>
      </c>
      <c r="D1052" s="15">
        <v>41600</v>
      </c>
      <c r="E1052" s="20">
        <v>0.375</v>
      </c>
      <c r="F1052" t="s">
        <v>305</v>
      </c>
      <c r="G1052" t="s">
        <v>1081</v>
      </c>
    </row>
    <row r="1053" spans="1:7" ht="12.75">
      <c r="A1053" t="s">
        <v>254</v>
      </c>
      <c r="B1053" t="s">
        <v>255</v>
      </c>
      <c r="C1053" t="s">
        <v>897</v>
      </c>
      <c r="D1053" s="15">
        <v>41600</v>
      </c>
      <c r="E1053" s="20">
        <v>0.375</v>
      </c>
      <c r="F1053" t="s">
        <v>145</v>
      </c>
      <c r="G1053" t="s">
        <v>1081</v>
      </c>
    </row>
    <row r="1054" spans="1:7" ht="12.75">
      <c r="A1054" t="s">
        <v>256</v>
      </c>
      <c r="B1054" t="s">
        <v>257</v>
      </c>
      <c r="C1054" t="s">
        <v>258</v>
      </c>
      <c r="D1054" s="15">
        <v>41596</v>
      </c>
      <c r="E1054" s="20">
        <v>0.375</v>
      </c>
      <c r="F1054" t="s">
        <v>185</v>
      </c>
      <c r="G1054" t="s">
        <v>1081</v>
      </c>
    </row>
    <row r="1055" spans="1:7" ht="12.75">
      <c r="A1055" t="s">
        <v>256</v>
      </c>
      <c r="B1055" t="s">
        <v>257</v>
      </c>
      <c r="C1055" t="s">
        <v>258</v>
      </c>
      <c r="D1055" s="15">
        <v>41596</v>
      </c>
      <c r="E1055" s="20">
        <v>0.375</v>
      </c>
      <c r="F1055" t="s">
        <v>190</v>
      </c>
      <c r="G1055" t="s">
        <v>1081</v>
      </c>
    </row>
    <row r="1056" spans="1:7" ht="12.75">
      <c r="A1056" t="s">
        <v>923</v>
      </c>
      <c r="B1056" t="s">
        <v>981</v>
      </c>
      <c r="C1056" t="s">
        <v>897</v>
      </c>
      <c r="D1056" s="15">
        <v>41599</v>
      </c>
      <c r="E1056" s="20">
        <v>0.375</v>
      </c>
      <c r="F1056" t="s">
        <v>149</v>
      </c>
      <c r="G1056" t="s">
        <v>1081</v>
      </c>
    </row>
    <row r="1057" spans="1:7" ht="12.75">
      <c r="A1057" t="s">
        <v>923</v>
      </c>
      <c r="B1057" t="s">
        <v>981</v>
      </c>
      <c r="C1057" t="s">
        <v>897</v>
      </c>
      <c r="D1057" s="15">
        <v>41599</v>
      </c>
      <c r="E1057" s="20">
        <v>0.375</v>
      </c>
      <c r="F1057" t="s">
        <v>144</v>
      </c>
      <c r="G1057" t="s">
        <v>1081</v>
      </c>
    </row>
    <row r="1058" spans="1:7" ht="12.75">
      <c r="A1058" t="s">
        <v>925</v>
      </c>
      <c r="B1058" t="s">
        <v>376</v>
      </c>
      <c r="C1058" t="s">
        <v>900</v>
      </c>
      <c r="D1058" s="15">
        <v>41601</v>
      </c>
      <c r="E1058" s="20">
        <v>0.375</v>
      </c>
      <c r="F1058" t="s">
        <v>197</v>
      </c>
      <c r="G1058" t="s">
        <v>1080</v>
      </c>
    </row>
    <row r="1059" spans="1:7" ht="12.75">
      <c r="A1059" t="s">
        <v>925</v>
      </c>
      <c r="B1059" t="s">
        <v>376</v>
      </c>
      <c r="C1059" t="s">
        <v>901</v>
      </c>
      <c r="D1059" s="15">
        <v>41601</v>
      </c>
      <c r="E1059" s="20">
        <v>0.375</v>
      </c>
      <c r="F1059" t="s">
        <v>134</v>
      </c>
      <c r="G1059" t="s">
        <v>1080</v>
      </c>
    </row>
    <row r="1060" spans="1:7" ht="12.75">
      <c r="A1060" t="s">
        <v>925</v>
      </c>
      <c r="B1060" t="s">
        <v>376</v>
      </c>
      <c r="C1060" t="s">
        <v>901</v>
      </c>
      <c r="D1060" s="15">
        <v>41601</v>
      </c>
      <c r="E1060" s="20">
        <v>0.375</v>
      </c>
      <c r="F1060" t="s">
        <v>306</v>
      </c>
      <c r="G1060" t="s">
        <v>1080</v>
      </c>
    </row>
    <row r="1061" spans="1:7" ht="12.75">
      <c r="A1061" t="s">
        <v>259</v>
      </c>
      <c r="B1061" t="s">
        <v>926</v>
      </c>
      <c r="C1061" t="s">
        <v>982</v>
      </c>
      <c r="D1061" s="15">
        <v>41594</v>
      </c>
      <c r="E1061" s="20">
        <v>0.5833333333333334</v>
      </c>
      <c r="F1061" t="s">
        <v>983</v>
      </c>
      <c r="G1061" t="s">
        <v>1080</v>
      </c>
    </row>
    <row r="1062" spans="1:7" ht="12.75">
      <c r="A1062" t="s">
        <v>259</v>
      </c>
      <c r="B1062" t="s">
        <v>926</v>
      </c>
      <c r="C1062" t="s">
        <v>982</v>
      </c>
      <c r="D1062" s="15">
        <v>41594</v>
      </c>
      <c r="E1062" s="20">
        <v>0.5833333333333334</v>
      </c>
      <c r="F1062" t="s">
        <v>984</v>
      </c>
      <c r="G1062" t="s">
        <v>1080</v>
      </c>
    </row>
    <row r="1063" spans="1:7" ht="12.75">
      <c r="A1063" t="s">
        <v>330</v>
      </c>
      <c r="B1063" t="s">
        <v>401</v>
      </c>
      <c r="C1063" t="s">
        <v>888</v>
      </c>
      <c r="D1063" s="15">
        <v>41594</v>
      </c>
      <c r="E1063" s="20">
        <v>0.5</v>
      </c>
      <c r="F1063" t="s">
        <v>473</v>
      </c>
      <c r="G1063" t="s">
        <v>1080</v>
      </c>
    </row>
    <row r="1064" spans="1:7" ht="12.75">
      <c r="A1064" t="s">
        <v>330</v>
      </c>
      <c r="B1064" t="s">
        <v>401</v>
      </c>
      <c r="C1064" t="s">
        <v>888</v>
      </c>
      <c r="D1064" s="15">
        <v>41594</v>
      </c>
      <c r="E1064" s="20">
        <v>0.5</v>
      </c>
      <c r="F1064" t="s">
        <v>980</v>
      </c>
      <c r="G1064" t="s">
        <v>1080</v>
      </c>
    </row>
    <row r="1065" spans="1:7" ht="12.75">
      <c r="A1065" t="s">
        <v>272</v>
      </c>
      <c r="B1065" t="s">
        <v>273</v>
      </c>
      <c r="C1065" t="s">
        <v>274</v>
      </c>
      <c r="D1065" s="15">
        <v>41597</v>
      </c>
      <c r="E1065" s="20">
        <v>0.5416666666666666</v>
      </c>
      <c r="F1065" t="s">
        <v>144</v>
      </c>
      <c r="G1065" t="s">
        <v>1081</v>
      </c>
    </row>
    <row r="1066" spans="1:7" ht="12.75">
      <c r="A1066" t="s">
        <v>272</v>
      </c>
      <c r="B1066" t="s">
        <v>273</v>
      </c>
      <c r="C1066" t="s">
        <v>274</v>
      </c>
      <c r="D1066" s="15">
        <v>41597</v>
      </c>
      <c r="E1066" s="20">
        <v>0.5416666666666666</v>
      </c>
      <c r="F1066" t="s">
        <v>306</v>
      </c>
      <c r="G1066" t="s">
        <v>1081</v>
      </c>
    </row>
    <row r="1067" spans="1:7" ht="12.75">
      <c r="A1067" t="s">
        <v>272</v>
      </c>
      <c r="B1067" t="s">
        <v>273</v>
      </c>
      <c r="C1067" t="s">
        <v>274</v>
      </c>
      <c r="D1067" s="15">
        <v>41597</v>
      </c>
      <c r="E1067" s="20">
        <v>0.5416666666666666</v>
      </c>
      <c r="F1067" t="s">
        <v>149</v>
      </c>
      <c r="G1067" t="s">
        <v>1081</v>
      </c>
    </row>
    <row r="1068" spans="1:7" ht="12.75">
      <c r="A1068" t="s">
        <v>928</v>
      </c>
      <c r="B1068" t="s">
        <v>985</v>
      </c>
      <c r="C1068" t="s">
        <v>250</v>
      </c>
      <c r="D1068" s="15">
        <v>41599</v>
      </c>
      <c r="E1068" s="20">
        <v>0.5416666666666666</v>
      </c>
      <c r="F1068" t="s">
        <v>145</v>
      </c>
      <c r="G1068" t="s">
        <v>1081</v>
      </c>
    </row>
    <row r="1069" spans="1:7" ht="12.75">
      <c r="A1069" t="s">
        <v>928</v>
      </c>
      <c r="B1069" t="s">
        <v>985</v>
      </c>
      <c r="C1069" t="s">
        <v>250</v>
      </c>
      <c r="D1069" s="15">
        <v>41599</v>
      </c>
      <c r="E1069" s="20">
        <v>0.5416666666666666</v>
      </c>
      <c r="F1069" t="s">
        <v>220</v>
      </c>
      <c r="G1069" t="s">
        <v>1081</v>
      </c>
    </row>
    <row r="1070" spans="1:7" ht="12.75">
      <c r="A1070" t="s">
        <v>930</v>
      </c>
      <c r="B1070" t="s">
        <v>986</v>
      </c>
      <c r="C1070" t="s">
        <v>909</v>
      </c>
      <c r="D1070" s="15">
        <v>41601</v>
      </c>
      <c r="E1070" s="20">
        <v>0.5416666666666666</v>
      </c>
      <c r="F1070" t="s">
        <v>305</v>
      </c>
      <c r="G1070" t="s">
        <v>1080</v>
      </c>
    </row>
    <row r="1071" spans="1:7" ht="12.75">
      <c r="A1071" t="s">
        <v>930</v>
      </c>
      <c r="B1071" t="s">
        <v>986</v>
      </c>
      <c r="C1071" t="s">
        <v>909</v>
      </c>
      <c r="D1071" s="15">
        <v>41601</v>
      </c>
      <c r="E1071" s="20">
        <v>0.5416666666666666</v>
      </c>
      <c r="F1071" t="s">
        <v>149</v>
      </c>
      <c r="G1071" t="s">
        <v>1080</v>
      </c>
    </row>
    <row r="1072" spans="1:7" ht="12.75">
      <c r="A1072" t="s">
        <v>930</v>
      </c>
      <c r="B1072" t="s">
        <v>986</v>
      </c>
      <c r="C1072" t="s">
        <v>909</v>
      </c>
      <c r="D1072" s="15">
        <v>41601</v>
      </c>
      <c r="E1072" s="20">
        <v>0.5416666666666666</v>
      </c>
      <c r="F1072" t="s">
        <v>144</v>
      </c>
      <c r="G1072" t="s">
        <v>1080</v>
      </c>
    </row>
    <row r="1073" spans="1:7" ht="12.75">
      <c r="A1073" t="s">
        <v>932</v>
      </c>
      <c r="B1073" t="s">
        <v>933</v>
      </c>
      <c r="C1073" t="s">
        <v>934</v>
      </c>
      <c r="D1073" s="15">
        <v>41598</v>
      </c>
      <c r="E1073" s="20">
        <v>0.625</v>
      </c>
      <c r="F1073" t="s">
        <v>149</v>
      </c>
      <c r="G1073" t="s">
        <v>1081</v>
      </c>
    </row>
    <row r="1074" spans="1:7" ht="12.75">
      <c r="A1074" t="s">
        <v>932</v>
      </c>
      <c r="B1074" t="s">
        <v>933</v>
      </c>
      <c r="C1074" t="s">
        <v>934</v>
      </c>
      <c r="D1074" s="15">
        <v>41598</v>
      </c>
      <c r="E1074" s="20">
        <v>0.625</v>
      </c>
      <c r="F1074" t="s">
        <v>305</v>
      </c>
      <c r="G1074" t="s">
        <v>1081</v>
      </c>
    </row>
    <row r="1075" spans="1:7" ht="12.75">
      <c r="A1075" t="s">
        <v>932</v>
      </c>
      <c r="B1075" t="s">
        <v>933</v>
      </c>
      <c r="C1075" t="s">
        <v>934</v>
      </c>
      <c r="D1075" s="15">
        <v>41598</v>
      </c>
      <c r="E1075" s="20">
        <v>0.625</v>
      </c>
      <c r="F1075" t="s">
        <v>144</v>
      </c>
      <c r="G1075" t="s">
        <v>1081</v>
      </c>
    </row>
    <row r="1076" spans="1:7" ht="12.75">
      <c r="A1076" t="s">
        <v>935</v>
      </c>
      <c r="B1076" t="s">
        <v>987</v>
      </c>
      <c r="C1076" t="s">
        <v>901</v>
      </c>
      <c r="D1076" t="s">
        <v>210</v>
      </c>
      <c r="E1076" t="s">
        <v>210</v>
      </c>
      <c r="F1076" t="s">
        <v>210</v>
      </c>
      <c r="G1076" t="s">
        <v>1080</v>
      </c>
    </row>
    <row r="1077" spans="1:7" ht="12.75">
      <c r="A1077" t="s">
        <v>937</v>
      </c>
      <c r="B1077" t="s">
        <v>988</v>
      </c>
      <c r="C1077" t="s">
        <v>897</v>
      </c>
      <c r="D1077" t="s">
        <v>210</v>
      </c>
      <c r="E1077" t="s">
        <v>210</v>
      </c>
      <c r="F1077" t="s">
        <v>210</v>
      </c>
      <c r="G1077" t="s">
        <v>1080</v>
      </c>
    </row>
    <row r="1078" spans="1:7" ht="12.75">
      <c r="A1078" t="s">
        <v>939</v>
      </c>
      <c r="B1078" t="s">
        <v>940</v>
      </c>
      <c r="C1078" t="s">
        <v>934</v>
      </c>
      <c r="D1078" s="15">
        <v>41600</v>
      </c>
      <c r="E1078" s="20">
        <v>0.5625</v>
      </c>
      <c r="F1078" t="s">
        <v>247</v>
      </c>
      <c r="G1078" t="s">
        <v>1081</v>
      </c>
    </row>
    <row r="1079" spans="1:7" ht="12.75">
      <c r="A1079" t="s">
        <v>939</v>
      </c>
      <c r="B1079" t="s">
        <v>940</v>
      </c>
      <c r="C1079" t="s">
        <v>934</v>
      </c>
      <c r="D1079" s="15">
        <v>41600</v>
      </c>
      <c r="E1079" s="20">
        <v>0.5625</v>
      </c>
      <c r="F1079" t="s">
        <v>197</v>
      </c>
      <c r="G1079" t="s">
        <v>1081</v>
      </c>
    </row>
    <row r="1080" spans="1:7" ht="12.75">
      <c r="A1080" t="s">
        <v>942</v>
      </c>
      <c r="B1080" t="s">
        <v>943</v>
      </c>
      <c r="C1080" t="s">
        <v>901</v>
      </c>
      <c r="D1080" s="15">
        <v>41596</v>
      </c>
      <c r="E1080" s="20">
        <v>0.625</v>
      </c>
      <c r="F1080" t="s">
        <v>305</v>
      </c>
      <c r="G1080" t="s">
        <v>1081</v>
      </c>
    </row>
    <row r="1081" spans="1:7" ht="12.75">
      <c r="A1081" t="s">
        <v>942</v>
      </c>
      <c r="B1081" t="s">
        <v>943</v>
      </c>
      <c r="C1081" t="s">
        <v>901</v>
      </c>
      <c r="D1081" s="15">
        <v>41596</v>
      </c>
      <c r="E1081" s="20">
        <v>0.625</v>
      </c>
      <c r="F1081" t="s">
        <v>145</v>
      </c>
      <c r="G1081" t="s">
        <v>1081</v>
      </c>
    </row>
    <row r="1082" spans="1:7" ht="12.75">
      <c r="A1082" t="s">
        <v>275</v>
      </c>
      <c r="B1082" t="s">
        <v>944</v>
      </c>
      <c r="C1082" t="s">
        <v>934</v>
      </c>
      <c r="D1082" t="s">
        <v>210</v>
      </c>
      <c r="E1082" t="s">
        <v>210</v>
      </c>
      <c r="F1082" t="s">
        <v>210</v>
      </c>
      <c r="G1082" t="s">
        <v>1080</v>
      </c>
    </row>
    <row r="1083" spans="1:7" ht="12.75">
      <c r="A1083" t="s">
        <v>945</v>
      </c>
      <c r="B1083" t="s">
        <v>989</v>
      </c>
      <c r="C1083" t="s">
        <v>210</v>
      </c>
      <c r="D1083" t="s">
        <v>210</v>
      </c>
      <c r="E1083" t="s">
        <v>210</v>
      </c>
      <c r="F1083" t="s">
        <v>210</v>
      </c>
      <c r="G1083" t="s">
        <v>1080</v>
      </c>
    </row>
    <row r="1084" spans="1:7" ht="12.75">
      <c r="A1084" t="s">
        <v>344</v>
      </c>
      <c r="B1084" t="s">
        <v>990</v>
      </c>
      <c r="C1084" t="s">
        <v>888</v>
      </c>
      <c r="D1084" s="15">
        <v>41599</v>
      </c>
      <c r="E1084" s="20">
        <v>0.7083333333333334</v>
      </c>
      <c r="F1084" t="s">
        <v>149</v>
      </c>
      <c r="G1084" t="s">
        <v>1081</v>
      </c>
    </row>
    <row r="1085" spans="1:7" ht="12.75">
      <c r="A1085" t="s">
        <v>344</v>
      </c>
      <c r="B1085" t="s">
        <v>990</v>
      </c>
      <c r="C1085" t="s">
        <v>888</v>
      </c>
      <c r="D1085" s="15">
        <v>41599</v>
      </c>
      <c r="E1085" s="20">
        <v>0.7083333333333334</v>
      </c>
      <c r="F1085" t="s">
        <v>144</v>
      </c>
      <c r="G1085" t="s">
        <v>1081</v>
      </c>
    </row>
    <row r="1086" spans="1:7" ht="12.75">
      <c r="A1086" t="s">
        <v>803</v>
      </c>
      <c r="B1086" t="s">
        <v>282</v>
      </c>
      <c r="C1086" t="s">
        <v>210</v>
      </c>
      <c r="D1086" t="s">
        <v>210</v>
      </c>
      <c r="E1086" t="s">
        <v>210</v>
      </c>
      <c r="F1086" t="s">
        <v>210</v>
      </c>
      <c r="G1086" t="s">
        <v>1080</v>
      </c>
    </row>
    <row r="1087" spans="1:7" ht="12.75">
      <c r="A1087" t="s">
        <v>946</v>
      </c>
      <c r="B1087" t="s">
        <v>947</v>
      </c>
      <c r="C1087" t="s">
        <v>210</v>
      </c>
      <c r="D1087" t="s">
        <v>210</v>
      </c>
      <c r="E1087" t="s">
        <v>210</v>
      </c>
      <c r="F1087" t="s">
        <v>210</v>
      </c>
      <c r="G1087" t="s">
        <v>1080</v>
      </c>
    </row>
    <row r="1088" spans="1:7" ht="12.75">
      <c r="A1088" t="s">
        <v>948</v>
      </c>
      <c r="B1088" t="s">
        <v>949</v>
      </c>
      <c r="C1088" t="s">
        <v>912</v>
      </c>
      <c r="D1088" s="15">
        <v>41599</v>
      </c>
      <c r="E1088" s="20">
        <v>0.4583333333333333</v>
      </c>
      <c r="F1088" t="s">
        <v>220</v>
      </c>
      <c r="G1088" t="s">
        <v>1081</v>
      </c>
    </row>
    <row r="1089" spans="1:7" ht="12.75">
      <c r="A1089" t="s">
        <v>948</v>
      </c>
      <c r="B1089" t="s">
        <v>949</v>
      </c>
      <c r="C1089" t="s">
        <v>912</v>
      </c>
      <c r="D1089" s="15">
        <v>41599</v>
      </c>
      <c r="E1089" s="20">
        <v>0.4583333333333333</v>
      </c>
      <c r="F1089" t="s">
        <v>306</v>
      </c>
      <c r="G1089" t="s">
        <v>1081</v>
      </c>
    </row>
    <row r="1090" spans="1:7" ht="12.75">
      <c r="A1090" t="s">
        <v>950</v>
      </c>
      <c r="B1090" t="s">
        <v>991</v>
      </c>
      <c r="C1090" t="s">
        <v>934</v>
      </c>
      <c r="D1090" s="15">
        <v>41596</v>
      </c>
      <c r="E1090" s="20">
        <v>0.5416666666666666</v>
      </c>
      <c r="F1090" t="s">
        <v>220</v>
      </c>
      <c r="G1090" t="s">
        <v>1081</v>
      </c>
    </row>
    <row r="1091" spans="1:7" ht="12.75">
      <c r="A1091" t="s">
        <v>950</v>
      </c>
      <c r="B1091" t="s">
        <v>991</v>
      </c>
      <c r="C1091" t="s">
        <v>934</v>
      </c>
      <c r="D1091" s="15">
        <v>41596</v>
      </c>
      <c r="E1091" s="20">
        <v>0.5416666666666666</v>
      </c>
      <c r="F1091" t="s">
        <v>306</v>
      </c>
      <c r="G1091" t="s">
        <v>1081</v>
      </c>
    </row>
    <row r="1092" spans="1:7" ht="12.75">
      <c r="A1092" t="s">
        <v>952</v>
      </c>
      <c r="B1092" t="s">
        <v>992</v>
      </c>
      <c r="C1092" t="s">
        <v>915</v>
      </c>
      <c r="D1092" s="15">
        <v>41598</v>
      </c>
      <c r="E1092" s="20">
        <v>0.5416666666666666</v>
      </c>
      <c r="F1092" t="s">
        <v>306</v>
      </c>
      <c r="G1092" t="s">
        <v>1081</v>
      </c>
    </row>
    <row r="1093" spans="1:7" ht="12.75">
      <c r="A1093" t="s">
        <v>952</v>
      </c>
      <c r="B1093" t="s">
        <v>992</v>
      </c>
      <c r="C1093" t="s">
        <v>915</v>
      </c>
      <c r="D1093" s="15">
        <v>41598</v>
      </c>
      <c r="E1093" s="20">
        <v>0.5416666666666666</v>
      </c>
      <c r="F1093" t="s">
        <v>220</v>
      </c>
      <c r="G1093" t="s">
        <v>1081</v>
      </c>
    </row>
    <row r="1094" spans="1:7" ht="12.75">
      <c r="A1094" t="s">
        <v>954</v>
      </c>
      <c r="B1094" t="s">
        <v>956</v>
      </c>
      <c r="C1094" t="s">
        <v>897</v>
      </c>
      <c r="D1094" s="15">
        <v>41597</v>
      </c>
      <c r="E1094" s="20">
        <v>0.4583333333333333</v>
      </c>
      <c r="F1094" t="s">
        <v>220</v>
      </c>
      <c r="G1094" t="s">
        <v>1081</v>
      </c>
    </row>
    <row r="1095" spans="1:7" ht="12.75">
      <c r="A1095" t="s">
        <v>954</v>
      </c>
      <c r="B1095" t="s">
        <v>956</v>
      </c>
      <c r="C1095" t="s">
        <v>897</v>
      </c>
      <c r="D1095" s="15">
        <v>41597</v>
      </c>
      <c r="E1095" s="20">
        <v>0.4583333333333333</v>
      </c>
      <c r="F1095" t="s">
        <v>145</v>
      </c>
      <c r="G1095" t="s">
        <v>1081</v>
      </c>
    </row>
    <row r="1096" spans="1:7" ht="12.75">
      <c r="A1096" t="s">
        <v>957</v>
      </c>
      <c r="B1096" t="s">
        <v>993</v>
      </c>
      <c r="C1096" t="s">
        <v>915</v>
      </c>
      <c r="D1096" s="15">
        <v>41602</v>
      </c>
      <c r="E1096" s="20">
        <v>0.5416666666666666</v>
      </c>
      <c r="F1096" t="s">
        <v>306</v>
      </c>
      <c r="G1096" t="s">
        <v>1080</v>
      </c>
    </row>
    <row r="1097" spans="1:7" ht="12.75">
      <c r="A1097" t="s">
        <v>957</v>
      </c>
      <c r="B1097" t="s">
        <v>993</v>
      </c>
      <c r="C1097" t="s">
        <v>915</v>
      </c>
      <c r="D1097" s="15">
        <v>41602</v>
      </c>
      <c r="E1097" s="20">
        <v>0.5416666666666666</v>
      </c>
      <c r="F1097" t="s">
        <v>305</v>
      </c>
      <c r="G1097" t="s">
        <v>1080</v>
      </c>
    </row>
    <row r="1098" spans="1:7" ht="12.75">
      <c r="A1098" t="s">
        <v>959</v>
      </c>
      <c r="B1098" t="s">
        <v>960</v>
      </c>
      <c r="C1098" t="s">
        <v>922</v>
      </c>
      <c r="D1098" s="15">
        <v>41601</v>
      </c>
      <c r="E1098" s="20">
        <v>0.4583333333333333</v>
      </c>
      <c r="F1098" t="s">
        <v>221</v>
      </c>
      <c r="G1098" t="s">
        <v>1080</v>
      </c>
    </row>
    <row r="1099" spans="1:7" ht="12.75">
      <c r="A1099" t="s">
        <v>959</v>
      </c>
      <c r="B1099" t="s">
        <v>960</v>
      </c>
      <c r="C1099" t="s">
        <v>909</v>
      </c>
      <c r="D1099" s="15">
        <v>41601</v>
      </c>
      <c r="E1099" s="20">
        <v>0.4583333333333333</v>
      </c>
      <c r="F1099" t="s">
        <v>220</v>
      </c>
      <c r="G1099" t="s">
        <v>1080</v>
      </c>
    </row>
    <row r="1100" spans="1:7" ht="12.75">
      <c r="A1100" t="s">
        <v>214</v>
      </c>
      <c r="B1100" t="s">
        <v>285</v>
      </c>
      <c r="C1100" t="s">
        <v>962</v>
      </c>
      <c r="D1100" s="15">
        <v>41600</v>
      </c>
      <c r="E1100" s="20">
        <v>0.4583333333333333</v>
      </c>
      <c r="F1100" t="s">
        <v>305</v>
      </c>
      <c r="G1100" t="s">
        <v>1081</v>
      </c>
    </row>
    <row r="1101" spans="1:7" ht="12.75">
      <c r="A1101" t="s">
        <v>214</v>
      </c>
      <c r="B1101" t="s">
        <v>285</v>
      </c>
      <c r="C1101" t="s">
        <v>962</v>
      </c>
      <c r="D1101" s="15">
        <v>41600</v>
      </c>
      <c r="E1101" s="20">
        <v>0.4583333333333333</v>
      </c>
      <c r="F1101" t="s">
        <v>306</v>
      </c>
      <c r="G1101" t="s">
        <v>1081</v>
      </c>
    </row>
    <row r="1102" spans="1:7" ht="12.75">
      <c r="A1102" t="s">
        <v>963</v>
      </c>
      <c r="B1102" t="s">
        <v>964</v>
      </c>
      <c r="C1102" t="s">
        <v>915</v>
      </c>
      <c r="D1102" s="15">
        <v>41596</v>
      </c>
      <c r="E1102" s="20">
        <v>0.7083333333333334</v>
      </c>
      <c r="F1102" t="s">
        <v>306</v>
      </c>
      <c r="G1102" t="s">
        <v>1081</v>
      </c>
    </row>
    <row r="1103" spans="1:7" ht="12.75">
      <c r="A1103" t="s">
        <v>965</v>
      </c>
      <c r="B1103" t="s">
        <v>966</v>
      </c>
      <c r="C1103" t="s">
        <v>897</v>
      </c>
      <c r="D1103" s="15">
        <v>41597</v>
      </c>
      <c r="E1103" s="20">
        <v>0.8333333333333334</v>
      </c>
      <c r="F1103" t="s">
        <v>306</v>
      </c>
      <c r="G1103" t="s">
        <v>1081</v>
      </c>
    </row>
    <row r="1104" spans="1:7" ht="12.75">
      <c r="A1104" t="s">
        <v>967</v>
      </c>
      <c r="B1104" t="s">
        <v>968</v>
      </c>
      <c r="C1104" t="s">
        <v>900</v>
      </c>
      <c r="D1104" s="15">
        <v>41598</v>
      </c>
      <c r="E1104" s="20">
        <v>0.7083333333333334</v>
      </c>
      <c r="F1104" t="s">
        <v>220</v>
      </c>
      <c r="G1104" t="s">
        <v>1081</v>
      </c>
    </row>
    <row r="1105" spans="1:7" ht="12.75">
      <c r="A1105" t="s">
        <v>969</v>
      </c>
      <c r="B1105" t="s">
        <v>994</v>
      </c>
      <c r="C1105" t="s">
        <v>900</v>
      </c>
      <c r="D1105" t="s">
        <v>210</v>
      </c>
      <c r="E1105" t="s">
        <v>210</v>
      </c>
      <c r="F1105" t="s">
        <v>210</v>
      </c>
      <c r="G1105" t="s">
        <v>1080</v>
      </c>
    </row>
    <row r="1106" spans="1:7" ht="12.75">
      <c r="A1106" t="s">
        <v>971</v>
      </c>
      <c r="B1106" t="s">
        <v>995</v>
      </c>
      <c r="C1106" t="s">
        <v>888</v>
      </c>
      <c r="D1106" t="s">
        <v>210</v>
      </c>
      <c r="E1106" t="s">
        <v>210</v>
      </c>
      <c r="F1106" t="s">
        <v>210</v>
      </c>
      <c r="G1106" t="s">
        <v>1080</v>
      </c>
    </row>
    <row r="1107" spans="1:7" ht="12.75">
      <c r="A1107" t="s">
        <v>973</v>
      </c>
      <c r="B1107" t="s">
        <v>974</v>
      </c>
      <c r="C1107" t="s">
        <v>915</v>
      </c>
      <c r="D1107" s="15">
        <v>41601</v>
      </c>
      <c r="E1107" s="20">
        <v>0.625</v>
      </c>
      <c r="F1107" t="s">
        <v>306</v>
      </c>
      <c r="G1107" t="s">
        <v>1080</v>
      </c>
    </row>
    <row r="1108" spans="1:7" ht="12.75">
      <c r="A1108" t="s">
        <v>975</v>
      </c>
      <c r="B1108" t="s">
        <v>996</v>
      </c>
      <c r="C1108" t="s">
        <v>888</v>
      </c>
      <c r="D1108" t="s">
        <v>210</v>
      </c>
      <c r="E1108" t="s">
        <v>210</v>
      </c>
      <c r="F1108" t="s">
        <v>210</v>
      </c>
      <c r="G1108" t="s">
        <v>1080</v>
      </c>
    </row>
    <row r="1109" spans="1:7" ht="12.75">
      <c r="A1109" t="s">
        <v>977</v>
      </c>
      <c r="B1109" t="s">
        <v>978</v>
      </c>
      <c r="C1109" t="s">
        <v>922</v>
      </c>
      <c r="D1109" s="15">
        <v>41602</v>
      </c>
      <c r="E1109" s="20">
        <v>0.375</v>
      </c>
      <c r="F1109" t="s">
        <v>306</v>
      </c>
      <c r="G1109" t="s">
        <v>1080</v>
      </c>
    </row>
    <row r="1110" spans="1:7" ht="12.75">
      <c r="A1110" t="s">
        <v>238</v>
      </c>
      <c r="B1110" t="s">
        <v>998</v>
      </c>
      <c r="C1110" t="s">
        <v>999</v>
      </c>
      <c r="D1110" s="15">
        <v>41595</v>
      </c>
      <c r="E1110" s="20">
        <v>0.6041666666666666</v>
      </c>
      <c r="F1110" t="s">
        <v>403</v>
      </c>
      <c r="G1110" t="s">
        <v>1080</v>
      </c>
    </row>
    <row r="1111" spans="1:7" ht="12.75">
      <c r="A1111" t="s">
        <v>1000</v>
      </c>
      <c r="B1111" t="s">
        <v>1001</v>
      </c>
      <c r="C1111" t="s">
        <v>1002</v>
      </c>
      <c r="D1111" s="15">
        <v>41599</v>
      </c>
      <c r="E1111" s="20">
        <v>0.375</v>
      </c>
      <c r="F1111" t="s">
        <v>164</v>
      </c>
      <c r="G1111" t="s">
        <v>1081</v>
      </c>
    </row>
    <row r="1112" spans="1:7" ht="12.75">
      <c r="A1112" t="s">
        <v>1000</v>
      </c>
      <c r="B1112" t="s">
        <v>1001</v>
      </c>
      <c r="C1112" t="s">
        <v>1002</v>
      </c>
      <c r="D1112" s="15">
        <v>41599</v>
      </c>
      <c r="E1112" s="20">
        <v>0.375</v>
      </c>
      <c r="F1112" t="s">
        <v>185</v>
      </c>
      <c r="G1112" t="s">
        <v>1081</v>
      </c>
    </row>
    <row r="1113" spans="1:7" ht="12.75">
      <c r="A1113" t="s">
        <v>389</v>
      </c>
      <c r="B1113" t="s">
        <v>390</v>
      </c>
      <c r="C1113" t="s">
        <v>792</v>
      </c>
      <c r="D1113" s="15">
        <v>41595</v>
      </c>
      <c r="E1113" s="20">
        <v>0.6875</v>
      </c>
      <c r="F1113" t="s">
        <v>655</v>
      </c>
      <c r="G1113" t="s">
        <v>1080</v>
      </c>
    </row>
    <row r="1114" spans="1:7" ht="12.75">
      <c r="A1114" t="s">
        <v>389</v>
      </c>
      <c r="B1114" t="s">
        <v>390</v>
      </c>
      <c r="C1114" t="s">
        <v>679</v>
      </c>
      <c r="D1114" s="15">
        <v>41595</v>
      </c>
      <c r="E1114" s="20">
        <v>0.6875</v>
      </c>
      <c r="F1114" t="s">
        <v>632</v>
      </c>
      <c r="G1114" t="s">
        <v>1080</v>
      </c>
    </row>
    <row r="1115" spans="1:7" ht="12.75">
      <c r="A1115" t="s">
        <v>248</v>
      </c>
      <c r="B1115" t="s">
        <v>249</v>
      </c>
      <c r="C1115" t="s">
        <v>250</v>
      </c>
      <c r="D1115" s="15">
        <v>41598</v>
      </c>
      <c r="E1115" s="20">
        <v>0.375</v>
      </c>
      <c r="F1115" t="s">
        <v>220</v>
      </c>
      <c r="G1115" t="s">
        <v>1081</v>
      </c>
    </row>
    <row r="1116" spans="1:7" ht="12.75">
      <c r="A1116" t="s">
        <v>248</v>
      </c>
      <c r="B1116" t="s">
        <v>249</v>
      </c>
      <c r="C1116" t="s">
        <v>250</v>
      </c>
      <c r="D1116" s="15">
        <v>41598</v>
      </c>
      <c r="E1116" s="20">
        <v>0.375</v>
      </c>
      <c r="F1116" t="s">
        <v>145</v>
      </c>
      <c r="G1116" t="s">
        <v>1081</v>
      </c>
    </row>
    <row r="1117" spans="1:7" ht="12.75">
      <c r="A1117" t="s">
        <v>254</v>
      </c>
      <c r="B1117" t="s">
        <v>255</v>
      </c>
      <c r="C1117" t="s">
        <v>1003</v>
      </c>
      <c r="D1117" s="15">
        <v>41600</v>
      </c>
      <c r="E1117" s="20">
        <v>0.375</v>
      </c>
      <c r="F1117" t="s">
        <v>204</v>
      </c>
      <c r="G1117" t="s">
        <v>1081</v>
      </c>
    </row>
    <row r="1118" spans="1:7" ht="12.75">
      <c r="A1118" t="s">
        <v>254</v>
      </c>
      <c r="B1118" t="s">
        <v>255</v>
      </c>
      <c r="C1118" t="s">
        <v>1003</v>
      </c>
      <c r="D1118" s="15">
        <v>41600</v>
      </c>
      <c r="E1118" s="20">
        <v>0.375</v>
      </c>
      <c r="F1118" t="s">
        <v>174</v>
      </c>
      <c r="G1118" t="s">
        <v>1081</v>
      </c>
    </row>
    <row r="1119" spans="1:7" ht="12.75">
      <c r="A1119" t="s">
        <v>256</v>
      </c>
      <c r="B1119" t="s">
        <v>257</v>
      </c>
      <c r="C1119" t="s">
        <v>676</v>
      </c>
      <c r="D1119" s="15">
        <v>41596</v>
      </c>
      <c r="E1119" s="20">
        <v>0.4583333333333333</v>
      </c>
      <c r="F1119" t="s">
        <v>134</v>
      </c>
      <c r="G1119" t="s">
        <v>1081</v>
      </c>
    </row>
    <row r="1120" spans="1:7" ht="12.75">
      <c r="A1120" t="s">
        <v>256</v>
      </c>
      <c r="B1120" t="s">
        <v>257</v>
      </c>
      <c r="C1120" t="s">
        <v>676</v>
      </c>
      <c r="D1120" s="15">
        <v>41596</v>
      </c>
      <c r="E1120" s="20">
        <v>0.4583333333333333</v>
      </c>
      <c r="F1120" t="s">
        <v>197</v>
      </c>
      <c r="G1120" t="s">
        <v>1081</v>
      </c>
    </row>
    <row r="1121" spans="1:7" ht="12.75">
      <c r="A1121" t="s">
        <v>1004</v>
      </c>
      <c r="B1121" t="s">
        <v>1005</v>
      </c>
      <c r="C1121" t="s">
        <v>1006</v>
      </c>
      <c r="D1121" s="15">
        <v>41599</v>
      </c>
      <c r="E1121" s="20">
        <v>0.7083333333333334</v>
      </c>
      <c r="F1121" t="s">
        <v>400</v>
      </c>
      <c r="G1121" t="s">
        <v>1081</v>
      </c>
    </row>
    <row r="1122" spans="1:7" ht="12.75">
      <c r="A1122" t="s">
        <v>1004</v>
      </c>
      <c r="B1122" t="s">
        <v>1007</v>
      </c>
      <c r="C1122" t="s">
        <v>1006</v>
      </c>
      <c r="D1122" s="15">
        <v>41599</v>
      </c>
      <c r="E1122" s="20">
        <v>0.7083333333333334</v>
      </c>
      <c r="F1122" t="s">
        <v>397</v>
      </c>
      <c r="G1122" t="s">
        <v>1081</v>
      </c>
    </row>
    <row r="1123" spans="1:7" ht="12.75">
      <c r="A1123" t="s">
        <v>1004</v>
      </c>
      <c r="B1123" t="s">
        <v>1005</v>
      </c>
      <c r="C1123" t="s">
        <v>1006</v>
      </c>
      <c r="D1123" s="15">
        <v>41599</v>
      </c>
      <c r="E1123" s="20">
        <v>0.7083333333333334</v>
      </c>
      <c r="F1123" t="s">
        <v>242</v>
      </c>
      <c r="G1123" t="s">
        <v>1081</v>
      </c>
    </row>
    <row r="1124" spans="1:7" ht="12.75">
      <c r="A1124" t="s">
        <v>259</v>
      </c>
      <c r="B1124" t="s">
        <v>260</v>
      </c>
      <c r="C1124" t="s">
        <v>903</v>
      </c>
      <c r="D1124" s="15">
        <v>41594</v>
      </c>
      <c r="E1124" s="20">
        <v>0.5833333333333334</v>
      </c>
      <c r="F1124" t="s">
        <v>403</v>
      </c>
      <c r="G1124" t="s">
        <v>1080</v>
      </c>
    </row>
    <row r="1125" spans="1:7" ht="12.75">
      <c r="A1125" t="s">
        <v>330</v>
      </c>
      <c r="B1125" t="s">
        <v>1008</v>
      </c>
      <c r="C1125" t="s">
        <v>384</v>
      </c>
      <c r="D1125" s="15">
        <v>41594</v>
      </c>
      <c r="E1125" s="20">
        <v>0.5</v>
      </c>
      <c r="F1125" t="s">
        <v>403</v>
      </c>
      <c r="G1125" t="s">
        <v>1080</v>
      </c>
    </row>
    <row r="1126" spans="1:7" ht="12.75">
      <c r="A1126" t="s">
        <v>1009</v>
      </c>
      <c r="B1126" t="s">
        <v>1010</v>
      </c>
      <c r="C1126" t="s">
        <v>1006</v>
      </c>
      <c r="D1126" s="15">
        <v>41596</v>
      </c>
      <c r="E1126" s="20">
        <v>0.625</v>
      </c>
      <c r="F1126" t="s">
        <v>144</v>
      </c>
      <c r="G1126" t="s">
        <v>1081</v>
      </c>
    </row>
    <row r="1127" spans="1:7" ht="12.75">
      <c r="A1127" t="s">
        <v>1009</v>
      </c>
      <c r="B1127" t="s">
        <v>1010</v>
      </c>
      <c r="C1127" t="s">
        <v>1006</v>
      </c>
      <c r="D1127" s="15">
        <v>41596</v>
      </c>
      <c r="E1127" s="20">
        <v>0.625</v>
      </c>
      <c r="F1127" t="s">
        <v>247</v>
      </c>
      <c r="G1127" t="s">
        <v>1081</v>
      </c>
    </row>
    <row r="1128" spans="1:7" ht="12.75">
      <c r="A1128" t="s">
        <v>272</v>
      </c>
      <c r="B1128" t="s">
        <v>273</v>
      </c>
      <c r="C1128" t="s">
        <v>738</v>
      </c>
      <c r="D1128" s="15">
        <v>41597</v>
      </c>
      <c r="E1128" s="20">
        <v>0.625</v>
      </c>
      <c r="F1128" t="s">
        <v>190</v>
      </c>
      <c r="G1128" t="s">
        <v>1081</v>
      </c>
    </row>
    <row r="1129" spans="1:7" ht="12.75">
      <c r="A1129" t="s">
        <v>272</v>
      </c>
      <c r="B1129" t="s">
        <v>273</v>
      </c>
      <c r="C1129" t="s">
        <v>738</v>
      </c>
      <c r="D1129" s="15">
        <v>41597</v>
      </c>
      <c r="E1129" s="20">
        <v>0.625</v>
      </c>
      <c r="F1129" t="s">
        <v>189</v>
      </c>
      <c r="G1129" t="s">
        <v>1081</v>
      </c>
    </row>
    <row r="1130" spans="1:7" ht="12.75">
      <c r="A1130" t="s">
        <v>699</v>
      </c>
      <c r="B1130" t="s">
        <v>700</v>
      </c>
      <c r="C1130" t="s">
        <v>371</v>
      </c>
      <c r="D1130" s="15">
        <v>41600</v>
      </c>
      <c r="E1130" s="20">
        <v>0.7083333333333334</v>
      </c>
      <c r="F1130" t="s">
        <v>309</v>
      </c>
      <c r="G1130" t="s">
        <v>1081</v>
      </c>
    </row>
    <row r="1131" spans="1:7" ht="12.75">
      <c r="A1131" t="s">
        <v>699</v>
      </c>
      <c r="B1131" t="s">
        <v>700</v>
      </c>
      <c r="C1131" t="s">
        <v>371</v>
      </c>
      <c r="D1131" s="15">
        <v>41600</v>
      </c>
      <c r="E1131" s="20">
        <v>0.7083333333333334</v>
      </c>
      <c r="F1131" t="s">
        <v>230</v>
      </c>
      <c r="G1131" t="s">
        <v>1081</v>
      </c>
    </row>
    <row r="1132" spans="1:7" ht="12.75">
      <c r="A1132" t="s">
        <v>1011</v>
      </c>
      <c r="B1132" t="s">
        <v>778</v>
      </c>
      <c r="C1132" t="s">
        <v>713</v>
      </c>
      <c r="D1132" s="15">
        <v>41599</v>
      </c>
      <c r="E1132" s="20">
        <v>0.4583333333333333</v>
      </c>
      <c r="F1132" t="s">
        <v>149</v>
      </c>
      <c r="G1132" t="s">
        <v>1081</v>
      </c>
    </row>
    <row r="1133" spans="1:7" ht="12.75">
      <c r="A1133" t="s">
        <v>1011</v>
      </c>
      <c r="B1133" t="s">
        <v>778</v>
      </c>
      <c r="C1133" t="s">
        <v>713</v>
      </c>
      <c r="D1133" s="15">
        <v>41599</v>
      </c>
      <c r="E1133" s="20">
        <v>0.4583333333333333</v>
      </c>
      <c r="F1133" t="s">
        <v>213</v>
      </c>
      <c r="G1133" t="s">
        <v>1081</v>
      </c>
    </row>
    <row r="1134" spans="1:7" ht="12.75">
      <c r="A1134" t="s">
        <v>785</v>
      </c>
      <c r="B1134" t="s">
        <v>1012</v>
      </c>
      <c r="C1134" t="s">
        <v>807</v>
      </c>
      <c r="D1134" s="15">
        <v>41598</v>
      </c>
      <c r="E1134" s="20">
        <v>0.625</v>
      </c>
      <c r="F1134" t="s">
        <v>228</v>
      </c>
      <c r="G1134" t="s">
        <v>1081</v>
      </c>
    </row>
    <row r="1135" spans="1:7" ht="12.75">
      <c r="A1135" t="s">
        <v>785</v>
      </c>
      <c r="B1135" t="s">
        <v>1012</v>
      </c>
      <c r="C1135" t="s">
        <v>807</v>
      </c>
      <c r="D1135" s="15">
        <v>41598</v>
      </c>
      <c r="E1135" s="20">
        <v>0.625</v>
      </c>
      <c r="F1135" t="s">
        <v>193</v>
      </c>
      <c r="G1135" t="s">
        <v>1081</v>
      </c>
    </row>
    <row r="1136" spans="1:7" ht="12.75">
      <c r="A1136" t="s">
        <v>787</v>
      </c>
      <c r="B1136" t="s">
        <v>1013</v>
      </c>
      <c r="C1136" t="s">
        <v>900</v>
      </c>
      <c r="D1136" s="15">
        <v>41602</v>
      </c>
      <c r="E1136" s="20">
        <v>0.4583333333333333</v>
      </c>
      <c r="F1136" t="s">
        <v>335</v>
      </c>
      <c r="G1136" t="s">
        <v>1080</v>
      </c>
    </row>
    <row r="1137" spans="1:7" ht="12.75">
      <c r="A1137" t="s">
        <v>787</v>
      </c>
      <c r="B1137" t="s">
        <v>1013</v>
      </c>
      <c r="C1137" t="s">
        <v>900</v>
      </c>
      <c r="D1137" s="15">
        <v>41602</v>
      </c>
      <c r="E1137" s="20">
        <v>0.4583333333333333</v>
      </c>
      <c r="F1137" t="s">
        <v>336</v>
      </c>
      <c r="G1137" t="s">
        <v>1080</v>
      </c>
    </row>
    <row r="1138" spans="1:7" ht="12.75">
      <c r="A1138" t="s">
        <v>1014</v>
      </c>
      <c r="B1138" t="s">
        <v>1015</v>
      </c>
      <c r="C1138" t="s">
        <v>1002</v>
      </c>
      <c r="D1138" s="15">
        <v>41596</v>
      </c>
      <c r="E1138" s="20">
        <v>0.7916666666666666</v>
      </c>
      <c r="F1138" t="s">
        <v>189</v>
      </c>
      <c r="G1138" t="s">
        <v>1081</v>
      </c>
    </row>
    <row r="1139" spans="1:7" ht="12.75">
      <c r="A1139" t="s">
        <v>1014</v>
      </c>
      <c r="B1139" t="s">
        <v>1015</v>
      </c>
      <c r="C1139" t="s">
        <v>1016</v>
      </c>
      <c r="D1139" s="15">
        <v>41596</v>
      </c>
      <c r="E1139" s="20">
        <v>0.7916666666666666</v>
      </c>
      <c r="F1139" t="s">
        <v>247</v>
      </c>
      <c r="G1139" t="s">
        <v>1081</v>
      </c>
    </row>
    <row r="1140" spans="1:7" ht="12.75">
      <c r="A1140" t="s">
        <v>344</v>
      </c>
      <c r="B1140" t="s">
        <v>418</v>
      </c>
      <c r="C1140" t="s">
        <v>753</v>
      </c>
      <c r="D1140" s="15">
        <v>41601</v>
      </c>
      <c r="E1140" s="20">
        <v>0.375</v>
      </c>
      <c r="F1140" t="s">
        <v>247</v>
      </c>
      <c r="G1140" t="s">
        <v>1080</v>
      </c>
    </row>
    <row r="1141" spans="1:7" ht="12.75">
      <c r="A1141" t="s">
        <v>344</v>
      </c>
      <c r="B1141" t="s">
        <v>418</v>
      </c>
      <c r="C1141" t="s">
        <v>753</v>
      </c>
      <c r="D1141" s="15">
        <v>41601</v>
      </c>
      <c r="E1141" s="20">
        <v>0.375</v>
      </c>
      <c r="F1141" t="s">
        <v>232</v>
      </c>
      <c r="G1141" t="s">
        <v>1080</v>
      </c>
    </row>
    <row r="1142" spans="1:7" ht="12.75">
      <c r="A1142" t="s">
        <v>725</v>
      </c>
      <c r="B1142" t="s">
        <v>726</v>
      </c>
      <c r="C1142" t="s">
        <v>1017</v>
      </c>
      <c r="D1142" s="15">
        <v>41596</v>
      </c>
      <c r="E1142" s="20">
        <v>0.5416666666666666</v>
      </c>
      <c r="F1142" t="s">
        <v>197</v>
      </c>
      <c r="G1142" t="s">
        <v>1081</v>
      </c>
    </row>
    <row r="1143" spans="1:7" ht="12.75">
      <c r="A1143" t="s">
        <v>1018</v>
      </c>
      <c r="B1143" t="s">
        <v>1019</v>
      </c>
      <c r="C1143" t="s">
        <v>872</v>
      </c>
      <c r="D1143" s="15">
        <v>41599</v>
      </c>
      <c r="E1143" s="20">
        <v>0.625</v>
      </c>
      <c r="F1143" t="s">
        <v>164</v>
      </c>
      <c r="G1143" t="s">
        <v>1081</v>
      </c>
    </row>
    <row r="1144" spans="1:7" ht="12.75">
      <c r="A1144" t="s">
        <v>795</v>
      </c>
      <c r="B1144" t="s">
        <v>790</v>
      </c>
      <c r="C1144" t="s">
        <v>807</v>
      </c>
      <c r="D1144" s="15">
        <v>41597</v>
      </c>
      <c r="E1144" s="20">
        <v>0.4583333333333333</v>
      </c>
      <c r="F1144" t="s">
        <v>231</v>
      </c>
      <c r="G1144" t="s">
        <v>1081</v>
      </c>
    </row>
    <row r="1145" spans="1:7" ht="12.75">
      <c r="A1145" t="s">
        <v>800</v>
      </c>
      <c r="B1145" t="s">
        <v>801</v>
      </c>
      <c r="C1145" t="s">
        <v>719</v>
      </c>
      <c r="D1145" s="15">
        <v>41601</v>
      </c>
      <c r="E1145" s="20">
        <v>0.5416666666666666</v>
      </c>
      <c r="F1145" t="s">
        <v>190</v>
      </c>
      <c r="G1145" t="s">
        <v>1080</v>
      </c>
    </row>
    <row r="1146" spans="1:7" ht="12.75">
      <c r="A1146" t="s">
        <v>1020</v>
      </c>
      <c r="B1146" t="s">
        <v>1021</v>
      </c>
      <c r="C1146" t="s">
        <v>1022</v>
      </c>
      <c r="D1146" s="15">
        <v>41597</v>
      </c>
      <c r="E1146" s="20">
        <v>0.7916666666666666</v>
      </c>
      <c r="F1146" t="s">
        <v>230</v>
      </c>
      <c r="G1146" t="s">
        <v>1081</v>
      </c>
    </row>
    <row r="1147" spans="1:7" ht="12.75">
      <c r="A1147" t="s">
        <v>1023</v>
      </c>
      <c r="B1147" t="s">
        <v>1024</v>
      </c>
      <c r="C1147" t="s">
        <v>837</v>
      </c>
      <c r="D1147" s="15">
        <v>41598</v>
      </c>
      <c r="E1147" s="20">
        <v>0.7916666666666666</v>
      </c>
      <c r="F1147" t="s">
        <v>190</v>
      </c>
      <c r="G1147" t="s">
        <v>1081</v>
      </c>
    </row>
    <row r="1148" spans="1:7" ht="12.75">
      <c r="A1148" t="s">
        <v>1023</v>
      </c>
      <c r="B1148" t="s">
        <v>1024</v>
      </c>
      <c r="C1148" t="s">
        <v>753</v>
      </c>
      <c r="D1148" s="15">
        <v>41598</v>
      </c>
      <c r="E1148" s="20">
        <v>0.7916666666666666</v>
      </c>
      <c r="F1148" t="s">
        <v>189</v>
      </c>
      <c r="G1148" t="s">
        <v>1081</v>
      </c>
    </row>
    <row r="1149" spans="1:7" ht="12.75">
      <c r="A1149" t="s">
        <v>1025</v>
      </c>
      <c r="B1149" t="s">
        <v>282</v>
      </c>
      <c r="C1149" t="s">
        <v>1016</v>
      </c>
      <c r="D1149" s="15">
        <v>41595</v>
      </c>
      <c r="E1149" s="20">
        <v>0.8333333333333334</v>
      </c>
      <c r="F1149" t="s">
        <v>335</v>
      </c>
      <c r="G1149" t="s">
        <v>1080</v>
      </c>
    </row>
    <row r="1150" spans="1:7" ht="12.75">
      <c r="A1150" t="s">
        <v>214</v>
      </c>
      <c r="B1150" t="s">
        <v>285</v>
      </c>
      <c r="C1150" t="s">
        <v>520</v>
      </c>
      <c r="D1150" s="15">
        <v>41600</v>
      </c>
      <c r="E1150" s="20">
        <v>0.4583333333333333</v>
      </c>
      <c r="F1150" t="s">
        <v>136</v>
      </c>
      <c r="G1150" t="s">
        <v>1081</v>
      </c>
    </row>
    <row r="1151" spans="1:7" ht="12.75">
      <c r="A1151" t="s">
        <v>357</v>
      </c>
      <c r="B1151" t="s">
        <v>804</v>
      </c>
      <c r="C1151" t="s">
        <v>713</v>
      </c>
      <c r="D1151" s="15">
        <v>41602</v>
      </c>
      <c r="E1151" s="20">
        <v>0.375</v>
      </c>
      <c r="F1151" t="s">
        <v>223</v>
      </c>
      <c r="G1151" t="s">
        <v>1080</v>
      </c>
    </row>
    <row r="1152" spans="1:7" ht="12.75">
      <c r="A1152" t="s">
        <v>1026</v>
      </c>
      <c r="B1152" t="s">
        <v>1027</v>
      </c>
      <c r="C1152" t="s">
        <v>1002</v>
      </c>
      <c r="D1152" s="15">
        <v>41597</v>
      </c>
      <c r="E1152" s="20">
        <v>0.7083333333333334</v>
      </c>
      <c r="F1152" t="s">
        <v>231</v>
      </c>
      <c r="G1152" t="s">
        <v>1081</v>
      </c>
    </row>
    <row r="1153" spans="1:7" ht="12.75">
      <c r="A1153" t="s">
        <v>812</v>
      </c>
      <c r="B1153" t="s">
        <v>813</v>
      </c>
      <c r="C1153" t="s">
        <v>377</v>
      </c>
      <c r="D1153" s="15">
        <v>41596</v>
      </c>
      <c r="E1153" s="20">
        <v>0.7083333333333334</v>
      </c>
      <c r="F1153" t="s">
        <v>379</v>
      </c>
      <c r="G1153" t="s">
        <v>1081</v>
      </c>
    </row>
    <row r="1154" spans="1:7" ht="12.75">
      <c r="A1154" t="s">
        <v>1028</v>
      </c>
      <c r="B1154" t="s">
        <v>1029</v>
      </c>
      <c r="C1154" t="s">
        <v>837</v>
      </c>
      <c r="D1154" s="15">
        <v>41599</v>
      </c>
      <c r="E1154" s="20">
        <v>0.7916666666666666</v>
      </c>
      <c r="F1154" t="s">
        <v>247</v>
      </c>
      <c r="G1154" t="s">
        <v>1081</v>
      </c>
    </row>
    <row r="1155" spans="1:7" ht="12.75">
      <c r="A1155" t="s">
        <v>1030</v>
      </c>
      <c r="B1155" t="s">
        <v>1031</v>
      </c>
      <c r="C1155" t="s">
        <v>1016</v>
      </c>
      <c r="D1155" s="15">
        <v>41600</v>
      </c>
      <c r="E1155" s="20">
        <v>0.7916666666666666</v>
      </c>
      <c r="F1155" t="s">
        <v>135</v>
      </c>
      <c r="G1155" t="s">
        <v>1081</v>
      </c>
    </row>
    <row r="1156" spans="1:7" ht="12.75">
      <c r="A1156" t="s">
        <v>1032</v>
      </c>
      <c r="B1156" t="s">
        <v>1033</v>
      </c>
      <c r="C1156" t="s">
        <v>1016</v>
      </c>
      <c r="D1156" s="15">
        <v>41601</v>
      </c>
      <c r="E1156" s="20">
        <v>0.7916666666666666</v>
      </c>
      <c r="F1156" t="s">
        <v>228</v>
      </c>
      <c r="G1156" t="s">
        <v>1080</v>
      </c>
    </row>
    <row r="1157" spans="1:7" ht="12.75">
      <c r="A1157" t="s">
        <v>1034</v>
      </c>
      <c r="B1157" t="s">
        <v>1035</v>
      </c>
      <c r="C1157" t="s">
        <v>1006</v>
      </c>
      <c r="D1157" s="15">
        <v>41602</v>
      </c>
      <c r="E1157" s="20">
        <v>0.7916666666666666</v>
      </c>
      <c r="F1157" t="s">
        <v>193</v>
      </c>
      <c r="G1157" t="s">
        <v>1080</v>
      </c>
    </row>
    <row r="1158" spans="1:7" ht="12.75">
      <c r="A1158" t="s">
        <v>1036</v>
      </c>
      <c r="B1158" t="s">
        <v>827</v>
      </c>
      <c r="C1158" t="s">
        <v>837</v>
      </c>
      <c r="D1158" s="15">
        <v>41602</v>
      </c>
      <c r="E1158" s="20">
        <v>0.7083333333333334</v>
      </c>
      <c r="F1158" t="s">
        <v>165</v>
      </c>
      <c r="G1158" t="s">
        <v>1080</v>
      </c>
    </row>
    <row r="1159" spans="1:7" ht="12.75">
      <c r="A1159" t="s">
        <v>1037</v>
      </c>
      <c r="B1159" t="s">
        <v>276</v>
      </c>
      <c r="C1159" t="s">
        <v>713</v>
      </c>
      <c r="D1159" s="15">
        <v>41595</v>
      </c>
      <c r="E1159" s="20">
        <v>0.75</v>
      </c>
      <c r="F1159" t="s">
        <v>400</v>
      </c>
      <c r="G1159" t="s">
        <v>1080</v>
      </c>
    </row>
    <row r="1160" spans="1:7" ht="12.75">
      <c r="A1160" t="s">
        <v>1038</v>
      </c>
      <c r="B1160" t="s">
        <v>1039</v>
      </c>
      <c r="C1160" t="s">
        <v>1040</v>
      </c>
      <c r="D1160" s="15">
        <v>41601</v>
      </c>
      <c r="E1160" s="20">
        <v>0.4583333333333333</v>
      </c>
      <c r="F1160" t="s">
        <v>400</v>
      </c>
      <c r="G1160" t="s">
        <v>1080</v>
      </c>
    </row>
    <row r="1161" spans="1:7" ht="12.75">
      <c r="A1161" t="s">
        <v>1041</v>
      </c>
      <c r="B1161" t="s">
        <v>298</v>
      </c>
      <c r="C1161" t="s">
        <v>1016</v>
      </c>
      <c r="D1161" s="15">
        <v>41595</v>
      </c>
      <c r="E1161" s="20">
        <v>0.8333333333333334</v>
      </c>
      <c r="F1161" t="s">
        <v>190</v>
      </c>
      <c r="G1161" t="s">
        <v>1080</v>
      </c>
    </row>
    <row r="1162" spans="1:7" ht="12.75">
      <c r="A1162" t="s">
        <v>238</v>
      </c>
      <c r="B1162" t="s">
        <v>239</v>
      </c>
      <c r="C1162" t="s">
        <v>157</v>
      </c>
      <c r="D1162" s="15">
        <v>41595</v>
      </c>
      <c r="E1162" s="20">
        <v>0.6041666666666666</v>
      </c>
      <c r="F1162" t="s">
        <v>525</v>
      </c>
      <c r="G1162" t="s">
        <v>1080</v>
      </c>
    </row>
    <row r="1163" spans="1:7" ht="12.75">
      <c r="A1163" t="s">
        <v>1000</v>
      </c>
      <c r="B1163" t="s">
        <v>1001</v>
      </c>
      <c r="C1163" t="s">
        <v>1002</v>
      </c>
      <c r="D1163" s="15">
        <v>41599</v>
      </c>
      <c r="E1163" s="20">
        <v>0.375</v>
      </c>
      <c r="F1163" t="s">
        <v>197</v>
      </c>
      <c r="G1163" t="s">
        <v>1081</v>
      </c>
    </row>
    <row r="1164" spans="1:7" ht="12.75">
      <c r="A1164" t="s">
        <v>1000</v>
      </c>
      <c r="B1164" t="s">
        <v>1001</v>
      </c>
      <c r="C1164" t="s">
        <v>1002</v>
      </c>
      <c r="D1164" s="15">
        <v>41599</v>
      </c>
      <c r="E1164" s="20">
        <v>0.375</v>
      </c>
      <c r="F1164" t="s">
        <v>232</v>
      </c>
      <c r="G1164" t="s">
        <v>1081</v>
      </c>
    </row>
    <row r="1165" spans="1:7" ht="12.75">
      <c r="A1165" t="s">
        <v>389</v>
      </c>
      <c r="B1165" t="s">
        <v>390</v>
      </c>
      <c r="C1165" t="s">
        <v>792</v>
      </c>
      <c r="D1165" s="15">
        <v>41595</v>
      </c>
      <c r="E1165" s="20">
        <v>0.6875</v>
      </c>
      <c r="F1165" t="s">
        <v>860</v>
      </c>
      <c r="G1165" t="s">
        <v>1080</v>
      </c>
    </row>
    <row r="1166" spans="1:7" ht="12.75">
      <c r="A1166" t="s">
        <v>389</v>
      </c>
      <c r="B1166" t="s">
        <v>390</v>
      </c>
      <c r="C1166" t="s">
        <v>792</v>
      </c>
      <c r="D1166" s="15">
        <v>41595</v>
      </c>
      <c r="E1166" s="20">
        <v>0.6875</v>
      </c>
      <c r="F1166" t="s">
        <v>633</v>
      </c>
      <c r="G1166" t="s">
        <v>1080</v>
      </c>
    </row>
    <row r="1167" spans="1:7" ht="12.75">
      <c r="A1167" t="s">
        <v>248</v>
      </c>
      <c r="B1167" t="s">
        <v>249</v>
      </c>
      <c r="C1167" t="s">
        <v>250</v>
      </c>
      <c r="D1167" s="15">
        <v>41598</v>
      </c>
      <c r="E1167" s="20">
        <v>0.375</v>
      </c>
      <c r="F1167" t="s">
        <v>144</v>
      </c>
      <c r="G1167" t="s">
        <v>1081</v>
      </c>
    </row>
    <row r="1168" spans="1:7" ht="12.75">
      <c r="A1168" t="s">
        <v>248</v>
      </c>
      <c r="B1168" t="s">
        <v>249</v>
      </c>
      <c r="C1168" t="s">
        <v>250</v>
      </c>
      <c r="D1168" s="15">
        <v>41598</v>
      </c>
      <c r="E1168" s="20">
        <v>0.375</v>
      </c>
      <c r="F1168" t="s">
        <v>149</v>
      </c>
      <c r="G1168" t="s">
        <v>1081</v>
      </c>
    </row>
    <row r="1169" spans="1:7" ht="12.75">
      <c r="A1169" t="s">
        <v>254</v>
      </c>
      <c r="B1169" t="s">
        <v>255</v>
      </c>
      <c r="C1169" t="s">
        <v>1003</v>
      </c>
      <c r="D1169" s="15">
        <v>41600</v>
      </c>
      <c r="E1169" s="20">
        <v>0.375</v>
      </c>
      <c r="F1169" t="s">
        <v>309</v>
      </c>
      <c r="G1169" t="s">
        <v>1081</v>
      </c>
    </row>
    <row r="1170" spans="1:7" ht="12.75">
      <c r="A1170" t="s">
        <v>254</v>
      </c>
      <c r="B1170" t="s">
        <v>255</v>
      </c>
      <c r="C1170" t="s">
        <v>1003</v>
      </c>
      <c r="D1170" s="15">
        <v>41600</v>
      </c>
      <c r="E1170" s="20">
        <v>0.375</v>
      </c>
      <c r="F1170" t="s">
        <v>335</v>
      </c>
      <c r="G1170" t="s">
        <v>1081</v>
      </c>
    </row>
    <row r="1171" spans="1:7" ht="12.75">
      <c r="A1171" t="s">
        <v>256</v>
      </c>
      <c r="B1171" t="s">
        <v>257</v>
      </c>
      <c r="C1171" t="s">
        <v>676</v>
      </c>
      <c r="D1171" s="15">
        <v>41596</v>
      </c>
      <c r="E1171" s="20">
        <v>0.4583333333333333</v>
      </c>
      <c r="F1171" t="s">
        <v>136</v>
      </c>
      <c r="G1171" t="s">
        <v>1081</v>
      </c>
    </row>
    <row r="1172" spans="1:7" ht="12.75">
      <c r="A1172" t="s">
        <v>256</v>
      </c>
      <c r="B1172" t="s">
        <v>257</v>
      </c>
      <c r="C1172" t="s">
        <v>676</v>
      </c>
      <c r="D1172" s="15">
        <v>41596</v>
      </c>
      <c r="E1172" s="20">
        <v>0.4583333333333333</v>
      </c>
      <c r="F1172" t="s">
        <v>149</v>
      </c>
      <c r="G1172" t="s">
        <v>1081</v>
      </c>
    </row>
    <row r="1173" spans="1:7" ht="12.75">
      <c r="A1173" t="s">
        <v>1004</v>
      </c>
      <c r="B1173" t="s">
        <v>1007</v>
      </c>
      <c r="C1173" t="s">
        <v>1006</v>
      </c>
      <c r="D1173" s="15">
        <v>41599</v>
      </c>
      <c r="E1173" s="20">
        <v>0.7083333333333334</v>
      </c>
      <c r="F1173" t="s">
        <v>163</v>
      </c>
      <c r="G1173" t="s">
        <v>1081</v>
      </c>
    </row>
    <row r="1174" spans="1:7" ht="12.75">
      <c r="A1174" t="s">
        <v>1004</v>
      </c>
      <c r="B1174" t="s">
        <v>1007</v>
      </c>
      <c r="C1174" t="s">
        <v>1006</v>
      </c>
      <c r="D1174" s="15">
        <v>41599</v>
      </c>
      <c r="E1174" s="20">
        <v>0.7083333333333334</v>
      </c>
      <c r="F1174" t="s">
        <v>382</v>
      </c>
      <c r="G1174" t="s">
        <v>1081</v>
      </c>
    </row>
    <row r="1175" spans="1:7" ht="12.75">
      <c r="A1175" t="s">
        <v>1004</v>
      </c>
      <c r="B1175" t="s">
        <v>1005</v>
      </c>
      <c r="C1175" t="s">
        <v>1006</v>
      </c>
      <c r="D1175" s="15">
        <v>41599</v>
      </c>
      <c r="E1175" s="20">
        <v>0.7083333333333334</v>
      </c>
      <c r="F1175" t="s">
        <v>305</v>
      </c>
      <c r="G1175" t="s">
        <v>1081</v>
      </c>
    </row>
    <row r="1176" spans="1:7" ht="12.75">
      <c r="A1176" t="s">
        <v>259</v>
      </c>
      <c r="B1176" t="s">
        <v>260</v>
      </c>
      <c r="C1176" t="s">
        <v>1042</v>
      </c>
      <c r="D1176" s="15">
        <v>41594</v>
      </c>
      <c r="E1176" s="20">
        <v>0.5833333333333334</v>
      </c>
      <c r="F1176" t="s">
        <v>525</v>
      </c>
      <c r="G1176" t="s">
        <v>1080</v>
      </c>
    </row>
    <row r="1177" spans="1:7" ht="12.75">
      <c r="A1177" t="s">
        <v>330</v>
      </c>
      <c r="B1177" t="s">
        <v>383</v>
      </c>
      <c r="C1177" t="s">
        <v>384</v>
      </c>
      <c r="D1177" s="15">
        <v>41594</v>
      </c>
      <c r="E1177" s="20">
        <v>0.5</v>
      </c>
      <c r="F1177" t="s">
        <v>525</v>
      </c>
      <c r="G1177" t="s">
        <v>1080</v>
      </c>
    </row>
    <row r="1178" spans="1:7" ht="12.75">
      <c r="A1178" t="s">
        <v>1009</v>
      </c>
      <c r="B1178" t="s">
        <v>1010</v>
      </c>
      <c r="C1178" t="s">
        <v>1006</v>
      </c>
      <c r="D1178" s="15">
        <v>41596</v>
      </c>
      <c r="E1178" s="20">
        <v>0.625</v>
      </c>
      <c r="F1178" t="s">
        <v>232</v>
      </c>
      <c r="G1178" t="s">
        <v>1081</v>
      </c>
    </row>
    <row r="1179" spans="1:7" ht="12.75">
      <c r="A1179" t="s">
        <v>1009</v>
      </c>
      <c r="B1179" t="s">
        <v>1010</v>
      </c>
      <c r="C1179" t="s">
        <v>1006</v>
      </c>
      <c r="D1179" s="15">
        <v>41596</v>
      </c>
      <c r="E1179" s="20">
        <v>0.625</v>
      </c>
      <c r="F1179" t="s">
        <v>197</v>
      </c>
      <c r="G1179" t="s">
        <v>1081</v>
      </c>
    </row>
    <row r="1180" spans="1:7" ht="12.75">
      <c r="A1180" t="s">
        <v>272</v>
      </c>
      <c r="B1180" t="s">
        <v>273</v>
      </c>
      <c r="C1180" t="s">
        <v>738</v>
      </c>
      <c r="D1180" s="15">
        <v>41597</v>
      </c>
      <c r="E1180" s="20">
        <v>0.625</v>
      </c>
      <c r="F1180" t="s">
        <v>231</v>
      </c>
      <c r="G1180" t="s">
        <v>1081</v>
      </c>
    </row>
    <row r="1181" spans="1:7" ht="12.75">
      <c r="A1181" t="s">
        <v>272</v>
      </c>
      <c r="B1181" t="s">
        <v>273</v>
      </c>
      <c r="C1181" t="s">
        <v>738</v>
      </c>
      <c r="D1181" s="15">
        <v>41597</v>
      </c>
      <c r="E1181" s="20">
        <v>0.625</v>
      </c>
      <c r="F1181" t="s">
        <v>217</v>
      </c>
      <c r="G1181" t="s">
        <v>1081</v>
      </c>
    </row>
    <row r="1182" spans="1:7" ht="12.75">
      <c r="A1182" t="s">
        <v>699</v>
      </c>
      <c r="B1182" t="s">
        <v>700</v>
      </c>
      <c r="C1182" t="s">
        <v>371</v>
      </c>
      <c r="D1182" s="15">
        <v>41600</v>
      </c>
      <c r="E1182" s="20">
        <v>0.7083333333333334</v>
      </c>
      <c r="F1182" t="s">
        <v>136</v>
      </c>
      <c r="G1182" t="s">
        <v>1081</v>
      </c>
    </row>
    <row r="1183" spans="1:7" ht="12.75">
      <c r="A1183" t="s">
        <v>699</v>
      </c>
      <c r="B1183" t="s">
        <v>700</v>
      </c>
      <c r="C1183" t="s">
        <v>371</v>
      </c>
      <c r="D1183" s="15">
        <v>41600</v>
      </c>
      <c r="E1183" s="20">
        <v>0.7083333333333334</v>
      </c>
      <c r="F1183" t="s">
        <v>247</v>
      </c>
      <c r="G1183" t="s">
        <v>1081</v>
      </c>
    </row>
    <row r="1184" spans="1:7" ht="12.75">
      <c r="A1184" t="s">
        <v>1011</v>
      </c>
      <c r="B1184" t="s">
        <v>778</v>
      </c>
      <c r="C1184" t="s">
        <v>713</v>
      </c>
      <c r="D1184" s="15">
        <v>41599</v>
      </c>
      <c r="E1184" s="20">
        <v>0.4583333333333333</v>
      </c>
      <c r="F1184" t="s">
        <v>164</v>
      </c>
      <c r="G1184" t="s">
        <v>1081</v>
      </c>
    </row>
    <row r="1185" spans="1:7" ht="12.75">
      <c r="A1185" t="s">
        <v>1011</v>
      </c>
      <c r="B1185" t="s">
        <v>778</v>
      </c>
      <c r="C1185" t="s">
        <v>713</v>
      </c>
      <c r="D1185" s="15">
        <v>41599</v>
      </c>
      <c r="E1185" s="20">
        <v>0.4583333333333333</v>
      </c>
      <c r="F1185" t="s">
        <v>185</v>
      </c>
      <c r="G1185" t="s">
        <v>1081</v>
      </c>
    </row>
    <row r="1186" spans="1:7" ht="12.75">
      <c r="A1186" t="s">
        <v>785</v>
      </c>
      <c r="B1186" t="s">
        <v>1012</v>
      </c>
      <c r="C1186" t="s">
        <v>807</v>
      </c>
      <c r="D1186" s="15">
        <v>41598</v>
      </c>
      <c r="E1186" s="20">
        <v>0.625</v>
      </c>
      <c r="F1186" t="s">
        <v>232</v>
      </c>
      <c r="G1186" t="s">
        <v>1081</v>
      </c>
    </row>
    <row r="1187" spans="1:7" ht="12.75">
      <c r="A1187" t="s">
        <v>785</v>
      </c>
      <c r="B1187" t="s">
        <v>1012</v>
      </c>
      <c r="C1187" t="s">
        <v>807</v>
      </c>
      <c r="D1187" s="15">
        <v>41598</v>
      </c>
      <c r="E1187" s="20">
        <v>0.625</v>
      </c>
      <c r="F1187" t="s">
        <v>271</v>
      </c>
      <c r="G1187" t="s">
        <v>1081</v>
      </c>
    </row>
    <row r="1188" spans="1:7" ht="12.75">
      <c r="A1188" t="s">
        <v>787</v>
      </c>
      <c r="B1188" t="s">
        <v>788</v>
      </c>
      <c r="C1188" t="s">
        <v>900</v>
      </c>
      <c r="D1188" s="15">
        <v>41602</v>
      </c>
      <c r="E1188" s="20">
        <v>0.4583333333333333</v>
      </c>
      <c r="F1188" t="s">
        <v>190</v>
      </c>
      <c r="G1188" t="s">
        <v>1080</v>
      </c>
    </row>
    <row r="1189" spans="1:7" ht="12.75">
      <c r="A1189" t="s">
        <v>1014</v>
      </c>
      <c r="B1189" t="s">
        <v>1015</v>
      </c>
      <c r="C1189" t="s">
        <v>1002</v>
      </c>
      <c r="D1189" s="15">
        <v>41596</v>
      </c>
      <c r="E1189" s="20">
        <v>0.7916666666666666</v>
      </c>
      <c r="F1189" t="s">
        <v>135</v>
      </c>
      <c r="G1189" t="s">
        <v>1081</v>
      </c>
    </row>
    <row r="1190" spans="1:7" ht="12.75">
      <c r="A1190" t="s">
        <v>1014</v>
      </c>
      <c r="B1190" t="s">
        <v>1015</v>
      </c>
      <c r="C1190" t="s">
        <v>1016</v>
      </c>
      <c r="D1190" s="15">
        <v>41596</v>
      </c>
      <c r="E1190" s="20">
        <v>0.7916666666666666</v>
      </c>
      <c r="F1190" t="s">
        <v>382</v>
      </c>
      <c r="G1190" t="s">
        <v>1081</v>
      </c>
    </row>
    <row r="1191" spans="1:7" ht="12.75">
      <c r="A1191" t="s">
        <v>344</v>
      </c>
      <c r="B1191" t="s">
        <v>418</v>
      </c>
      <c r="C1191" t="s">
        <v>753</v>
      </c>
      <c r="D1191" s="15">
        <v>41601</v>
      </c>
      <c r="E1191" s="20">
        <v>0.375</v>
      </c>
      <c r="F1191" t="s">
        <v>165</v>
      </c>
      <c r="G1191" t="s">
        <v>1080</v>
      </c>
    </row>
    <row r="1192" spans="1:7" ht="12.75">
      <c r="A1192" t="s">
        <v>344</v>
      </c>
      <c r="B1192" t="s">
        <v>418</v>
      </c>
      <c r="C1192" t="s">
        <v>753</v>
      </c>
      <c r="D1192" s="15">
        <v>41601</v>
      </c>
      <c r="E1192" s="20">
        <v>0.375</v>
      </c>
      <c r="F1192" t="s">
        <v>382</v>
      </c>
      <c r="G1192" t="s">
        <v>1080</v>
      </c>
    </row>
    <row r="1193" spans="1:7" ht="12.75">
      <c r="A1193" t="s">
        <v>725</v>
      </c>
      <c r="B1193" t="s">
        <v>726</v>
      </c>
      <c r="C1193" t="s">
        <v>1017</v>
      </c>
      <c r="D1193" s="15">
        <v>41596</v>
      </c>
      <c r="E1193" s="20">
        <v>0.5416666666666666</v>
      </c>
      <c r="F1193" t="s">
        <v>247</v>
      </c>
      <c r="G1193" t="s">
        <v>1081</v>
      </c>
    </row>
    <row r="1194" spans="1:7" ht="12.75">
      <c r="A1194" t="s">
        <v>1018</v>
      </c>
      <c r="B1194" t="s">
        <v>1019</v>
      </c>
      <c r="C1194" t="s">
        <v>1016</v>
      </c>
      <c r="D1194" s="15">
        <v>41599</v>
      </c>
      <c r="E1194" s="20">
        <v>0.625</v>
      </c>
      <c r="F1194" t="s">
        <v>165</v>
      </c>
      <c r="G1194" t="s">
        <v>1081</v>
      </c>
    </row>
    <row r="1195" spans="1:7" ht="12.75">
      <c r="A1195" t="s">
        <v>795</v>
      </c>
      <c r="B1195" t="s">
        <v>790</v>
      </c>
      <c r="C1195" t="s">
        <v>807</v>
      </c>
      <c r="D1195" s="15">
        <v>41597</v>
      </c>
      <c r="E1195" s="20">
        <v>0.4583333333333333</v>
      </c>
      <c r="F1195" t="s">
        <v>217</v>
      </c>
      <c r="G1195" t="s">
        <v>1081</v>
      </c>
    </row>
    <row r="1196" spans="1:7" ht="12.75">
      <c r="A1196" t="s">
        <v>800</v>
      </c>
      <c r="B1196" t="s">
        <v>801</v>
      </c>
      <c r="C1196" t="s">
        <v>719</v>
      </c>
      <c r="D1196" s="15">
        <v>41601</v>
      </c>
      <c r="E1196" s="20">
        <v>0.5416666666666666</v>
      </c>
      <c r="F1196" t="s">
        <v>189</v>
      </c>
      <c r="G1196" t="s">
        <v>1080</v>
      </c>
    </row>
    <row r="1197" spans="1:7" ht="12.75">
      <c r="A1197" t="s">
        <v>1020</v>
      </c>
      <c r="B1197" t="s">
        <v>1021</v>
      </c>
      <c r="C1197" t="s">
        <v>1022</v>
      </c>
      <c r="D1197" s="15">
        <v>41597</v>
      </c>
      <c r="E1197" s="20">
        <v>0.7916666666666666</v>
      </c>
      <c r="F1197" t="s">
        <v>189</v>
      </c>
      <c r="G1197" t="s">
        <v>1081</v>
      </c>
    </row>
    <row r="1198" spans="1:7" ht="12.75">
      <c r="A1198" t="s">
        <v>1023</v>
      </c>
      <c r="B1198" t="s">
        <v>1043</v>
      </c>
      <c r="C1198" t="s">
        <v>753</v>
      </c>
      <c r="D1198" s="15">
        <v>41598</v>
      </c>
      <c r="E1198" s="20">
        <v>0.7916666666666666</v>
      </c>
      <c r="F1198" t="s">
        <v>210</v>
      </c>
      <c r="G1198" t="s">
        <v>1081</v>
      </c>
    </row>
    <row r="1199" spans="1:7" ht="12.75">
      <c r="A1199" t="s">
        <v>1023</v>
      </c>
      <c r="B1199" t="s">
        <v>1043</v>
      </c>
      <c r="C1199" t="s">
        <v>837</v>
      </c>
      <c r="D1199" s="15">
        <v>41598</v>
      </c>
      <c r="E1199" s="20">
        <v>0.7916666666666666</v>
      </c>
      <c r="F1199" t="s">
        <v>210</v>
      </c>
      <c r="G1199" t="s">
        <v>1081</v>
      </c>
    </row>
    <row r="1200" spans="1:7" ht="12.75">
      <c r="A1200" t="s">
        <v>1025</v>
      </c>
      <c r="B1200" t="s">
        <v>282</v>
      </c>
      <c r="C1200" t="s">
        <v>1016</v>
      </c>
      <c r="D1200" s="15">
        <v>41595</v>
      </c>
      <c r="E1200" s="20">
        <v>0.75</v>
      </c>
      <c r="F1200" t="s">
        <v>336</v>
      </c>
      <c r="G1200" t="s">
        <v>1080</v>
      </c>
    </row>
    <row r="1201" spans="1:7" ht="12.75">
      <c r="A1201" t="s">
        <v>214</v>
      </c>
      <c r="B1201" t="s">
        <v>285</v>
      </c>
      <c r="C1201" t="s">
        <v>520</v>
      </c>
      <c r="D1201" s="15">
        <v>41600</v>
      </c>
      <c r="E1201" s="20">
        <v>0.4583333333333333</v>
      </c>
      <c r="F1201" t="s">
        <v>232</v>
      </c>
      <c r="G1201" t="s">
        <v>1081</v>
      </c>
    </row>
    <row r="1202" spans="1:7" ht="12.75">
      <c r="A1202" t="s">
        <v>357</v>
      </c>
      <c r="B1202" t="s">
        <v>804</v>
      </c>
      <c r="C1202" t="s">
        <v>713</v>
      </c>
      <c r="D1202" s="15">
        <v>41602</v>
      </c>
      <c r="E1202" s="20">
        <v>0.375</v>
      </c>
      <c r="F1202" t="s">
        <v>193</v>
      </c>
      <c r="G1202" t="s">
        <v>1080</v>
      </c>
    </row>
    <row r="1203" spans="1:7" ht="12.75">
      <c r="A1203" t="s">
        <v>251</v>
      </c>
      <c r="B1203" t="s">
        <v>1044</v>
      </c>
      <c r="C1203" t="s">
        <v>210</v>
      </c>
      <c r="D1203" s="15">
        <v>41601</v>
      </c>
      <c r="E1203" s="20">
        <v>0.625</v>
      </c>
      <c r="F1203" t="s">
        <v>400</v>
      </c>
      <c r="G1203" t="s">
        <v>1080</v>
      </c>
    </row>
    <row r="1204" spans="1:7" ht="12.75">
      <c r="A1204" t="s">
        <v>238</v>
      </c>
      <c r="B1204" t="s">
        <v>998</v>
      </c>
      <c r="C1204" t="s">
        <v>157</v>
      </c>
      <c r="D1204" s="15">
        <v>41595</v>
      </c>
      <c r="E1204" s="20">
        <v>0.6041666666666666</v>
      </c>
      <c r="F1204" t="s">
        <v>1046</v>
      </c>
      <c r="G1204" t="s">
        <v>1080</v>
      </c>
    </row>
    <row r="1205" spans="1:7" ht="12.75">
      <c r="A1205" t="s">
        <v>389</v>
      </c>
      <c r="B1205" t="s">
        <v>390</v>
      </c>
      <c r="C1205" t="s">
        <v>391</v>
      </c>
      <c r="D1205" s="15">
        <v>41595</v>
      </c>
      <c r="E1205" s="20">
        <v>0.6875</v>
      </c>
      <c r="F1205" t="s">
        <v>366</v>
      </c>
      <c r="G1205" t="s">
        <v>1080</v>
      </c>
    </row>
    <row r="1206" spans="1:7" ht="12.75">
      <c r="A1206" t="s">
        <v>248</v>
      </c>
      <c r="B1206" t="s">
        <v>249</v>
      </c>
      <c r="C1206" t="s">
        <v>380</v>
      </c>
      <c r="D1206" s="15">
        <v>41598</v>
      </c>
      <c r="E1206" s="20">
        <v>0.4583333333333333</v>
      </c>
      <c r="F1206" t="s">
        <v>400</v>
      </c>
      <c r="G1206" t="s">
        <v>1081</v>
      </c>
    </row>
    <row r="1207" spans="1:7" ht="12.75">
      <c r="A1207" t="s">
        <v>248</v>
      </c>
      <c r="B1207" t="s">
        <v>249</v>
      </c>
      <c r="C1207" t="s">
        <v>380</v>
      </c>
      <c r="D1207" s="15">
        <v>41598</v>
      </c>
      <c r="E1207" s="20">
        <v>0.4583333333333333</v>
      </c>
      <c r="F1207" t="s">
        <v>185</v>
      </c>
      <c r="G1207" t="s">
        <v>1081</v>
      </c>
    </row>
    <row r="1208" spans="1:7" ht="12.75">
      <c r="A1208" t="s">
        <v>254</v>
      </c>
      <c r="B1208" t="s">
        <v>255</v>
      </c>
      <c r="C1208" t="s">
        <v>391</v>
      </c>
      <c r="D1208" s="15">
        <v>41600</v>
      </c>
      <c r="E1208" s="20">
        <v>0.6458333333333334</v>
      </c>
      <c r="F1208" t="s">
        <v>306</v>
      </c>
      <c r="G1208" t="s">
        <v>1081</v>
      </c>
    </row>
    <row r="1209" spans="1:7" ht="12.75">
      <c r="A1209" t="s">
        <v>254</v>
      </c>
      <c r="B1209" t="s">
        <v>255</v>
      </c>
      <c r="C1209" t="s">
        <v>391</v>
      </c>
      <c r="D1209" s="15">
        <v>41600</v>
      </c>
      <c r="E1209" s="20">
        <v>0.6458333333333334</v>
      </c>
      <c r="F1209" t="s">
        <v>305</v>
      </c>
      <c r="G1209" t="s">
        <v>1081</v>
      </c>
    </row>
    <row r="1210" spans="1:7" ht="12.75">
      <c r="A1210" t="s">
        <v>256</v>
      </c>
      <c r="B1210" t="s">
        <v>257</v>
      </c>
      <c r="C1210" t="s">
        <v>513</v>
      </c>
      <c r="D1210" s="15">
        <v>41596</v>
      </c>
      <c r="E1210" s="20">
        <v>0.375</v>
      </c>
      <c r="F1210" t="s">
        <v>397</v>
      </c>
      <c r="G1210" t="s">
        <v>1081</v>
      </c>
    </row>
    <row r="1211" spans="1:7" ht="12.75">
      <c r="A1211" t="s">
        <v>256</v>
      </c>
      <c r="B1211" t="s">
        <v>257</v>
      </c>
      <c r="C1211" t="s">
        <v>513</v>
      </c>
      <c r="D1211" s="15">
        <v>41596</v>
      </c>
      <c r="E1211" s="20">
        <v>0.375</v>
      </c>
      <c r="F1211" t="s">
        <v>228</v>
      </c>
      <c r="G1211" t="s">
        <v>1081</v>
      </c>
    </row>
    <row r="1212" spans="1:7" ht="12.75">
      <c r="A1212" t="s">
        <v>1047</v>
      </c>
      <c r="B1212" t="s">
        <v>1048</v>
      </c>
      <c r="C1212" t="s">
        <v>701</v>
      </c>
      <c r="D1212" s="15">
        <v>41599</v>
      </c>
      <c r="E1212" s="20">
        <v>0.375</v>
      </c>
      <c r="F1212" t="s">
        <v>400</v>
      </c>
      <c r="G1212" t="s">
        <v>1081</v>
      </c>
    </row>
    <row r="1213" spans="1:7" ht="12.75">
      <c r="A1213" t="s">
        <v>1047</v>
      </c>
      <c r="B1213" t="s">
        <v>1048</v>
      </c>
      <c r="C1213" t="s">
        <v>701</v>
      </c>
      <c r="D1213" s="15">
        <v>41599</v>
      </c>
      <c r="E1213" s="20">
        <v>0.375</v>
      </c>
      <c r="F1213" t="s">
        <v>228</v>
      </c>
      <c r="G1213" t="s">
        <v>1081</v>
      </c>
    </row>
    <row r="1214" spans="1:7" ht="12.75">
      <c r="A1214" t="s">
        <v>1049</v>
      </c>
      <c r="B1214" t="s">
        <v>769</v>
      </c>
      <c r="C1214" t="s">
        <v>1050</v>
      </c>
      <c r="D1214" s="15">
        <v>41599</v>
      </c>
      <c r="E1214" s="20">
        <v>0.5416666666666666</v>
      </c>
      <c r="F1214" t="s">
        <v>232</v>
      </c>
      <c r="G1214" t="s">
        <v>1081</v>
      </c>
    </row>
    <row r="1215" spans="1:7" ht="12.75">
      <c r="A1215" t="s">
        <v>1049</v>
      </c>
      <c r="B1215" t="s">
        <v>769</v>
      </c>
      <c r="C1215" t="s">
        <v>1050</v>
      </c>
      <c r="D1215" s="15">
        <v>41599</v>
      </c>
      <c r="E1215" s="20">
        <v>0.5416666666666666</v>
      </c>
      <c r="F1215" t="s">
        <v>271</v>
      </c>
      <c r="G1215" t="s">
        <v>1081</v>
      </c>
    </row>
    <row r="1216" spans="1:7" ht="12.75">
      <c r="A1216" t="s">
        <v>259</v>
      </c>
      <c r="B1216" t="s">
        <v>1051</v>
      </c>
      <c r="C1216" t="s">
        <v>168</v>
      </c>
      <c r="D1216" s="15">
        <v>41594</v>
      </c>
      <c r="E1216" s="20">
        <v>0.5833333333333334</v>
      </c>
      <c r="F1216" t="s">
        <v>1046</v>
      </c>
      <c r="G1216" t="s">
        <v>1080</v>
      </c>
    </row>
    <row r="1217" spans="1:7" ht="12.75">
      <c r="A1217" t="s">
        <v>330</v>
      </c>
      <c r="B1217" t="s">
        <v>1008</v>
      </c>
      <c r="C1217" t="s">
        <v>1052</v>
      </c>
      <c r="D1217" s="15">
        <v>41594</v>
      </c>
      <c r="E1217" s="20">
        <v>0.4166666666666667</v>
      </c>
      <c r="F1217" t="s">
        <v>632</v>
      </c>
      <c r="G1217" t="s">
        <v>1080</v>
      </c>
    </row>
    <row r="1218" spans="1:7" ht="12.75">
      <c r="A1218" t="s">
        <v>272</v>
      </c>
      <c r="B1218" t="s">
        <v>273</v>
      </c>
      <c r="C1218" t="s">
        <v>513</v>
      </c>
      <c r="D1218" s="15">
        <v>41597</v>
      </c>
      <c r="E1218" s="20">
        <v>0.625</v>
      </c>
      <c r="F1218" t="s">
        <v>164</v>
      </c>
      <c r="G1218" t="s">
        <v>1081</v>
      </c>
    </row>
    <row r="1219" spans="1:7" ht="12.75">
      <c r="A1219" t="s">
        <v>775</v>
      </c>
      <c r="B1219" t="s">
        <v>1053</v>
      </c>
      <c r="C1219" t="s">
        <v>713</v>
      </c>
      <c r="D1219" s="15">
        <v>41599</v>
      </c>
      <c r="E1219" s="20">
        <v>0.4583333333333333</v>
      </c>
      <c r="F1219" t="s">
        <v>165</v>
      </c>
      <c r="G1219" t="s">
        <v>1081</v>
      </c>
    </row>
    <row r="1220" spans="1:7" ht="12.75">
      <c r="A1220" t="s">
        <v>779</v>
      </c>
      <c r="B1220" t="s">
        <v>1054</v>
      </c>
      <c r="C1220" t="s">
        <v>727</v>
      </c>
      <c r="D1220" s="15">
        <v>41600</v>
      </c>
      <c r="E1220" s="20">
        <v>0.7083333333333334</v>
      </c>
      <c r="F1220" t="s">
        <v>175</v>
      </c>
      <c r="G1220" t="s">
        <v>1081</v>
      </c>
    </row>
    <row r="1221" spans="1:7" ht="12.75">
      <c r="A1221" t="s">
        <v>783</v>
      </c>
      <c r="B1221" t="s">
        <v>784</v>
      </c>
      <c r="C1221" t="s">
        <v>754</v>
      </c>
      <c r="D1221" s="15">
        <v>41601</v>
      </c>
      <c r="E1221" s="20">
        <v>0.4583333333333333</v>
      </c>
      <c r="F1221" t="s">
        <v>232</v>
      </c>
      <c r="G1221" t="s">
        <v>1080</v>
      </c>
    </row>
    <row r="1222" spans="1:7" ht="12.75">
      <c r="A1222" t="s">
        <v>785</v>
      </c>
      <c r="B1222" t="s">
        <v>786</v>
      </c>
      <c r="C1222" t="s">
        <v>722</v>
      </c>
      <c r="D1222" s="15">
        <v>41598</v>
      </c>
      <c r="E1222" s="20">
        <v>0.625</v>
      </c>
      <c r="F1222" t="s">
        <v>175</v>
      </c>
      <c r="G1222" t="s">
        <v>1081</v>
      </c>
    </row>
    <row r="1223" spans="1:7" ht="12.75">
      <c r="A1223" t="s">
        <v>787</v>
      </c>
      <c r="B1223" t="s">
        <v>788</v>
      </c>
      <c r="C1223" t="s">
        <v>413</v>
      </c>
      <c r="D1223" s="15">
        <v>41602</v>
      </c>
      <c r="E1223" s="20">
        <v>0.4583333333333333</v>
      </c>
      <c r="F1223" t="s">
        <v>204</v>
      </c>
      <c r="G1223" t="s">
        <v>1080</v>
      </c>
    </row>
    <row r="1224" spans="1:7" ht="12.75">
      <c r="A1224" t="s">
        <v>1055</v>
      </c>
      <c r="B1224" t="s">
        <v>1056</v>
      </c>
      <c r="C1224" t="s">
        <v>1057</v>
      </c>
      <c r="D1224" s="15">
        <v>41596</v>
      </c>
      <c r="E1224" s="20">
        <v>0.625</v>
      </c>
      <c r="F1224" t="s">
        <v>228</v>
      </c>
      <c r="G1224" t="s">
        <v>1081</v>
      </c>
    </row>
    <row r="1225" spans="1:7" ht="12.75">
      <c r="A1225" t="s">
        <v>344</v>
      </c>
      <c r="B1225" t="s">
        <v>418</v>
      </c>
      <c r="C1225" t="s">
        <v>754</v>
      </c>
      <c r="D1225" s="15">
        <v>41601</v>
      </c>
      <c r="E1225" s="20">
        <v>0.375</v>
      </c>
      <c r="F1225" t="s">
        <v>164</v>
      </c>
      <c r="G1225" t="s">
        <v>1080</v>
      </c>
    </row>
    <row r="1226" spans="1:7" ht="12.75">
      <c r="A1226" t="s">
        <v>238</v>
      </c>
      <c r="B1226" t="s">
        <v>998</v>
      </c>
      <c r="C1226" t="s">
        <v>653</v>
      </c>
      <c r="D1226" s="15">
        <v>41595</v>
      </c>
      <c r="E1226" s="20">
        <v>0.6041666666666666</v>
      </c>
      <c r="F1226" t="s">
        <v>1058</v>
      </c>
      <c r="G1226" t="s">
        <v>1080</v>
      </c>
    </row>
    <row r="1227" spans="1:7" ht="12.75">
      <c r="A1227" t="s">
        <v>389</v>
      </c>
      <c r="B1227" t="s">
        <v>390</v>
      </c>
      <c r="C1227" t="s">
        <v>391</v>
      </c>
      <c r="D1227" s="15">
        <v>41595</v>
      </c>
      <c r="E1227" s="20">
        <v>0.6875</v>
      </c>
      <c r="F1227" t="s">
        <v>741</v>
      </c>
      <c r="G1227" t="s">
        <v>1080</v>
      </c>
    </row>
    <row r="1228" spans="1:7" ht="12.75">
      <c r="A1228" t="s">
        <v>248</v>
      </c>
      <c r="B1228" t="s">
        <v>249</v>
      </c>
      <c r="C1228" t="s">
        <v>1059</v>
      </c>
      <c r="D1228" s="15">
        <v>41598</v>
      </c>
      <c r="E1228" s="20">
        <v>0.375</v>
      </c>
      <c r="F1228" t="s">
        <v>247</v>
      </c>
      <c r="G1228" t="s">
        <v>1081</v>
      </c>
    </row>
    <row r="1229" spans="1:7" ht="12.75">
      <c r="A1229" t="s">
        <v>248</v>
      </c>
      <c r="B1229" t="s">
        <v>249</v>
      </c>
      <c r="C1229" t="s">
        <v>1059</v>
      </c>
      <c r="D1229" s="15">
        <v>41598</v>
      </c>
      <c r="E1229" s="20">
        <v>0.375</v>
      </c>
      <c r="F1229" t="s">
        <v>197</v>
      </c>
      <c r="G1229" t="s">
        <v>1081</v>
      </c>
    </row>
    <row r="1230" spans="1:7" ht="12.75">
      <c r="A1230" t="s">
        <v>254</v>
      </c>
      <c r="B1230" t="s">
        <v>255</v>
      </c>
      <c r="C1230" t="s">
        <v>391</v>
      </c>
      <c r="D1230" s="15">
        <v>41600</v>
      </c>
      <c r="E1230" s="20">
        <v>0.6458333333333334</v>
      </c>
      <c r="F1230" t="s">
        <v>136</v>
      </c>
      <c r="G1230" t="s">
        <v>1081</v>
      </c>
    </row>
    <row r="1231" spans="1:7" ht="12.75">
      <c r="A1231" t="s">
        <v>254</v>
      </c>
      <c r="B1231" t="s">
        <v>255</v>
      </c>
      <c r="C1231" t="s">
        <v>391</v>
      </c>
      <c r="D1231" s="15">
        <v>41600</v>
      </c>
      <c r="E1231" s="20">
        <v>0.6458333333333334</v>
      </c>
      <c r="F1231" t="s">
        <v>134</v>
      </c>
      <c r="G1231" t="s">
        <v>1081</v>
      </c>
    </row>
    <row r="1232" spans="1:7" ht="12.75">
      <c r="A1232" t="s">
        <v>256</v>
      </c>
      <c r="B1232" t="s">
        <v>257</v>
      </c>
      <c r="C1232" t="s">
        <v>381</v>
      </c>
      <c r="D1232" s="15">
        <v>41596</v>
      </c>
      <c r="E1232" s="20">
        <v>0.4583333333333333</v>
      </c>
      <c r="F1232" t="s">
        <v>193</v>
      </c>
      <c r="G1232" t="s">
        <v>1081</v>
      </c>
    </row>
    <row r="1233" spans="1:7" ht="12.75">
      <c r="A1233" t="s">
        <v>256</v>
      </c>
      <c r="B1233" t="s">
        <v>257</v>
      </c>
      <c r="C1233" t="s">
        <v>381</v>
      </c>
      <c r="D1233" s="15">
        <v>41596</v>
      </c>
      <c r="E1233" s="20">
        <v>0.4583333333333333</v>
      </c>
      <c r="F1233" t="s">
        <v>228</v>
      </c>
      <c r="G1233" t="s">
        <v>1081</v>
      </c>
    </row>
    <row r="1234" spans="1:7" ht="12.75">
      <c r="A1234" t="s">
        <v>1047</v>
      </c>
      <c r="B1234" t="s">
        <v>1048</v>
      </c>
      <c r="C1234" t="s">
        <v>701</v>
      </c>
      <c r="D1234" s="15">
        <v>41599</v>
      </c>
      <c r="E1234" s="20">
        <v>0.375</v>
      </c>
      <c r="F1234" t="s">
        <v>242</v>
      </c>
      <c r="G1234" t="s">
        <v>1081</v>
      </c>
    </row>
    <row r="1235" spans="1:7" ht="12.75">
      <c r="A1235" t="s">
        <v>1047</v>
      </c>
      <c r="B1235" t="s">
        <v>1048</v>
      </c>
      <c r="C1235" t="s">
        <v>701</v>
      </c>
      <c r="D1235" s="15">
        <v>41599</v>
      </c>
      <c r="E1235" s="20">
        <v>0.375</v>
      </c>
      <c r="F1235" t="s">
        <v>193</v>
      </c>
      <c r="G1235" t="s">
        <v>1081</v>
      </c>
    </row>
    <row r="1236" spans="1:7" ht="12.75">
      <c r="A1236" t="s">
        <v>1049</v>
      </c>
      <c r="B1236" t="s">
        <v>769</v>
      </c>
      <c r="C1236" t="s">
        <v>1050</v>
      </c>
      <c r="D1236" s="15">
        <v>41599</v>
      </c>
      <c r="E1236" s="20">
        <v>0.5416666666666666</v>
      </c>
      <c r="F1236" t="s">
        <v>175</v>
      </c>
      <c r="G1236" t="s">
        <v>1081</v>
      </c>
    </row>
    <row r="1237" spans="1:7" ht="12.75">
      <c r="A1237" t="s">
        <v>1049</v>
      </c>
      <c r="B1237" t="s">
        <v>769</v>
      </c>
      <c r="C1237" t="s">
        <v>1050</v>
      </c>
      <c r="D1237" s="15">
        <v>41599</v>
      </c>
      <c r="E1237" s="20">
        <v>0.5416666666666666</v>
      </c>
      <c r="F1237" t="s">
        <v>174</v>
      </c>
      <c r="G1237" t="s">
        <v>1081</v>
      </c>
    </row>
    <row r="1238" spans="1:7" ht="12.75">
      <c r="A1238" t="s">
        <v>259</v>
      </c>
      <c r="B1238" t="s">
        <v>1051</v>
      </c>
      <c r="C1238" t="s">
        <v>1042</v>
      </c>
      <c r="D1238" s="15">
        <v>41594</v>
      </c>
      <c r="E1238" s="20">
        <v>0.5833333333333334</v>
      </c>
      <c r="F1238" t="s">
        <v>1058</v>
      </c>
      <c r="G1238" t="s">
        <v>1080</v>
      </c>
    </row>
    <row r="1239" spans="1:7" ht="12.75">
      <c r="A1239" t="s">
        <v>330</v>
      </c>
      <c r="B1239" t="s">
        <v>1008</v>
      </c>
      <c r="C1239" t="s">
        <v>1060</v>
      </c>
      <c r="D1239" s="15">
        <v>41594</v>
      </c>
      <c r="E1239" s="20">
        <v>0.4166666666666667</v>
      </c>
      <c r="F1239" t="s">
        <v>366</v>
      </c>
      <c r="G1239" t="s">
        <v>1080</v>
      </c>
    </row>
    <row r="1240" spans="1:7" ht="12.75">
      <c r="A1240" t="s">
        <v>272</v>
      </c>
      <c r="B1240" t="s">
        <v>273</v>
      </c>
      <c r="C1240" t="s">
        <v>864</v>
      </c>
      <c r="D1240" s="15">
        <v>41597</v>
      </c>
      <c r="E1240" s="20">
        <v>0.625</v>
      </c>
      <c r="F1240" t="s">
        <v>149</v>
      </c>
      <c r="G1240" t="s">
        <v>1081</v>
      </c>
    </row>
    <row r="1241" spans="1:7" ht="12.75">
      <c r="A1241" t="s">
        <v>775</v>
      </c>
      <c r="B1241" t="s">
        <v>1053</v>
      </c>
      <c r="C1241" t="s">
        <v>713</v>
      </c>
      <c r="D1241" s="15">
        <v>41599</v>
      </c>
      <c r="E1241" s="20">
        <v>0.4583333333333333</v>
      </c>
      <c r="F1241" t="s">
        <v>193</v>
      </c>
      <c r="G1241" t="s">
        <v>1081</v>
      </c>
    </row>
    <row r="1242" spans="1:7" ht="12.75">
      <c r="A1242" t="s">
        <v>779</v>
      </c>
      <c r="B1242" t="s">
        <v>1054</v>
      </c>
      <c r="C1242" t="s">
        <v>727</v>
      </c>
      <c r="D1242" s="15">
        <v>41600</v>
      </c>
      <c r="E1242" s="20">
        <v>0.7083333333333334</v>
      </c>
      <c r="F1242" t="s">
        <v>174</v>
      </c>
      <c r="G1242" t="s">
        <v>1081</v>
      </c>
    </row>
    <row r="1243" spans="1:7" ht="12.75">
      <c r="A1243" t="s">
        <v>783</v>
      </c>
      <c r="B1243" t="s">
        <v>784</v>
      </c>
      <c r="C1243" t="s">
        <v>754</v>
      </c>
      <c r="D1243" s="15">
        <v>41601</v>
      </c>
      <c r="E1243" s="20">
        <v>0.4583333333333333</v>
      </c>
      <c r="F1243" t="s">
        <v>271</v>
      </c>
      <c r="G1243" t="s">
        <v>1080</v>
      </c>
    </row>
    <row r="1244" spans="1:7" ht="12.75">
      <c r="A1244" t="s">
        <v>785</v>
      </c>
      <c r="B1244" t="s">
        <v>786</v>
      </c>
      <c r="C1244" t="s">
        <v>722</v>
      </c>
      <c r="D1244" s="15">
        <v>41598</v>
      </c>
      <c r="E1244" s="20">
        <v>0.625</v>
      </c>
      <c r="F1244" t="s">
        <v>174</v>
      </c>
      <c r="G1244" t="s">
        <v>1081</v>
      </c>
    </row>
    <row r="1245" spans="1:7" ht="12.75">
      <c r="A1245" t="s">
        <v>787</v>
      </c>
      <c r="B1245" t="s">
        <v>788</v>
      </c>
      <c r="C1245" t="s">
        <v>413</v>
      </c>
      <c r="D1245" s="15">
        <v>41602</v>
      </c>
      <c r="E1245" s="20">
        <v>0.4583333333333333</v>
      </c>
      <c r="F1245" t="s">
        <v>309</v>
      </c>
      <c r="G1245" t="s">
        <v>1080</v>
      </c>
    </row>
    <row r="1246" spans="1:7" ht="12.75">
      <c r="A1246" t="s">
        <v>1055</v>
      </c>
      <c r="B1246" t="s">
        <v>1056</v>
      </c>
      <c r="C1246" t="s">
        <v>1057</v>
      </c>
      <c r="D1246" s="15">
        <v>41596</v>
      </c>
      <c r="E1246" s="20">
        <v>0.625</v>
      </c>
      <c r="F1246" t="s">
        <v>271</v>
      </c>
      <c r="G1246" t="s">
        <v>1081</v>
      </c>
    </row>
    <row r="1247" spans="1:7" ht="12.75">
      <c r="A1247" t="s">
        <v>344</v>
      </c>
      <c r="B1247" t="s">
        <v>418</v>
      </c>
      <c r="C1247" t="s">
        <v>754</v>
      </c>
      <c r="D1247" s="15">
        <v>41601</v>
      </c>
      <c r="E1247" s="20">
        <v>0.375</v>
      </c>
      <c r="F1247" t="s">
        <v>185</v>
      </c>
      <c r="G1247" t="s">
        <v>1080</v>
      </c>
    </row>
    <row r="1248" spans="1:7" ht="12.75">
      <c r="A1248" t="s">
        <v>238</v>
      </c>
      <c r="B1248" t="s">
        <v>1062</v>
      </c>
      <c r="C1248" t="s">
        <v>226</v>
      </c>
      <c r="D1248" t="s">
        <v>210</v>
      </c>
      <c r="E1248" t="s">
        <v>210</v>
      </c>
      <c r="F1248" t="s">
        <v>210</v>
      </c>
      <c r="G1248" t="s">
        <v>1080</v>
      </c>
    </row>
    <row r="1249" spans="1:7" ht="12.75">
      <c r="A1249" t="s">
        <v>248</v>
      </c>
      <c r="B1249" t="s">
        <v>1063</v>
      </c>
      <c r="C1249" t="s">
        <v>380</v>
      </c>
      <c r="D1249" t="s">
        <v>210</v>
      </c>
      <c r="E1249" t="s">
        <v>210</v>
      </c>
      <c r="F1249" t="s">
        <v>210</v>
      </c>
      <c r="G1249" t="s">
        <v>1080</v>
      </c>
    </row>
    <row r="1250" spans="1:7" ht="12.75">
      <c r="A1250" t="s">
        <v>254</v>
      </c>
      <c r="B1250" t="s">
        <v>255</v>
      </c>
      <c r="C1250" t="s">
        <v>139</v>
      </c>
      <c r="D1250" s="15">
        <v>41600</v>
      </c>
      <c r="E1250" s="20">
        <v>0.375</v>
      </c>
      <c r="F1250" t="s">
        <v>400</v>
      </c>
      <c r="G1250" t="s">
        <v>1081</v>
      </c>
    </row>
    <row r="1251" spans="1:7" ht="12.75">
      <c r="A1251" t="s">
        <v>256</v>
      </c>
      <c r="B1251" t="s">
        <v>1064</v>
      </c>
      <c r="C1251" t="s">
        <v>381</v>
      </c>
      <c r="D1251" t="s">
        <v>210</v>
      </c>
      <c r="E1251" t="s">
        <v>210</v>
      </c>
      <c r="F1251" t="s">
        <v>210</v>
      </c>
      <c r="G1251" t="s">
        <v>1080</v>
      </c>
    </row>
    <row r="1252" spans="1:7" ht="12.75">
      <c r="A1252" t="s">
        <v>1065</v>
      </c>
      <c r="B1252" t="s">
        <v>1066</v>
      </c>
      <c r="C1252" t="s">
        <v>374</v>
      </c>
      <c r="D1252" s="15">
        <v>41602</v>
      </c>
      <c r="E1252" s="20">
        <v>0.4583333333333333</v>
      </c>
      <c r="F1252" t="s">
        <v>242</v>
      </c>
      <c r="G1252" t="s">
        <v>1080</v>
      </c>
    </row>
    <row r="1253" spans="1:7" ht="12.75">
      <c r="A1253" t="s">
        <v>1067</v>
      </c>
      <c r="B1253" t="s">
        <v>1068</v>
      </c>
      <c r="C1253" t="s">
        <v>184</v>
      </c>
      <c r="D1253" s="15">
        <v>41597</v>
      </c>
      <c r="E1253" s="20">
        <v>0.4583333333333333</v>
      </c>
      <c r="F1253" t="s">
        <v>378</v>
      </c>
      <c r="G1253" t="s">
        <v>1081</v>
      </c>
    </row>
    <row r="1254" spans="1:7" ht="12.75">
      <c r="A1254" t="s">
        <v>1069</v>
      </c>
      <c r="B1254" t="s">
        <v>1070</v>
      </c>
      <c r="C1254" t="s">
        <v>1071</v>
      </c>
      <c r="D1254" s="15">
        <v>41601</v>
      </c>
      <c r="E1254" s="20">
        <v>0.4583333333333333</v>
      </c>
      <c r="F1254" t="s">
        <v>242</v>
      </c>
      <c r="G1254" t="s">
        <v>1080</v>
      </c>
    </row>
    <row r="1255" spans="1:7" ht="12.75">
      <c r="A1255" t="s">
        <v>1072</v>
      </c>
      <c r="B1255" t="s">
        <v>376</v>
      </c>
      <c r="C1255" t="s">
        <v>184</v>
      </c>
      <c r="D1255" s="15">
        <v>41599</v>
      </c>
      <c r="E1255" s="20">
        <v>0.4583333333333333</v>
      </c>
      <c r="F1255" t="s">
        <v>397</v>
      </c>
      <c r="G1255" t="s">
        <v>1081</v>
      </c>
    </row>
    <row r="1256" spans="1:7" ht="12.75">
      <c r="A1256" t="s">
        <v>259</v>
      </c>
      <c r="B1256" t="s">
        <v>1073</v>
      </c>
      <c r="C1256" t="s">
        <v>261</v>
      </c>
      <c r="D1256" t="s">
        <v>210</v>
      </c>
      <c r="E1256" t="s">
        <v>210</v>
      </c>
      <c r="F1256" t="s">
        <v>210</v>
      </c>
      <c r="G1256" t="s">
        <v>1080</v>
      </c>
    </row>
    <row r="1257" spans="1:7" ht="12.75">
      <c r="A1257" t="s">
        <v>330</v>
      </c>
      <c r="B1257" t="s">
        <v>1074</v>
      </c>
      <c r="C1257" t="s">
        <v>384</v>
      </c>
      <c r="D1257" t="s">
        <v>210</v>
      </c>
      <c r="E1257" t="s">
        <v>210</v>
      </c>
      <c r="F1257" t="s">
        <v>210</v>
      </c>
      <c r="G1257" t="s">
        <v>1080</v>
      </c>
    </row>
  </sheetData>
  <sheetProtection/>
  <autoFilter ref="A3:F1257"/>
  <mergeCells count="2">
    <mergeCell ref="A1:F1"/>
    <mergeCell ref="H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9.875" style="0" bestFit="1" customWidth="1"/>
    <col min="2" max="2" width="22.25390625" style="0" bestFit="1" customWidth="1"/>
    <col min="3" max="3" width="11.75390625" style="0" bestFit="1" customWidth="1"/>
    <col min="5" max="5" width="10.125" style="6" bestFit="1" customWidth="1"/>
    <col min="6" max="6" width="9.125" style="8" customWidth="1"/>
    <col min="9" max="9" width="16.25390625" style="0" customWidth="1"/>
    <col min="10" max="10" width="7.00390625" style="0" customWidth="1"/>
  </cols>
  <sheetData>
    <row r="1" spans="1:6" ht="15">
      <c r="A1" s="35" t="s">
        <v>1078</v>
      </c>
      <c r="B1" s="35"/>
      <c r="C1" s="35"/>
      <c r="D1" s="35"/>
      <c r="E1" s="39"/>
      <c r="F1" s="40"/>
    </row>
    <row r="2" spans="1:7" ht="19.5" customHeight="1">
      <c r="A2" s="4" t="s">
        <v>0</v>
      </c>
      <c r="B2" s="4" t="s">
        <v>24</v>
      </c>
      <c r="C2" s="4" t="s">
        <v>60</v>
      </c>
      <c r="D2" s="4" t="s">
        <v>73</v>
      </c>
      <c r="E2" s="5" t="s">
        <v>74</v>
      </c>
      <c r="F2" s="7" t="s">
        <v>75</v>
      </c>
      <c r="G2" s="1"/>
    </row>
    <row r="3" spans="1:10" ht="12.75">
      <c r="A3" s="3" t="s">
        <v>1</v>
      </c>
      <c r="B3" s="2" t="s">
        <v>25</v>
      </c>
      <c r="C3" t="s">
        <v>61</v>
      </c>
      <c r="D3">
        <v>12</v>
      </c>
      <c r="E3" s="6">
        <v>120</v>
      </c>
      <c r="F3" s="8">
        <f>D3*E3</f>
        <v>1440</v>
      </c>
      <c r="I3" s="22" t="s">
        <v>1077</v>
      </c>
      <c r="J3" s="26"/>
    </row>
    <row r="4" spans="1:10" ht="12.75">
      <c r="A4" s="3" t="s">
        <v>2</v>
      </c>
      <c r="B4" s="2" t="s">
        <v>26</v>
      </c>
      <c r="C4" t="s">
        <v>62</v>
      </c>
      <c r="D4">
        <v>7</v>
      </c>
      <c r="E4" s="6">
        <v>90</v>
      </c>
      <c r="F4" s="8">
        <f aca="true" t="shared" si="0" ref="F4:F31">D4*E4</f>
        <v>630</v>
      </c>
      <c r="I4" s="22" t="s">
        <v>60</v>
      </c>
      <c r="J4" s="26" t="s">
        <v>75</v>
      </c>
    </row>
    <row r="5" spans="1:10" ht="12.75">
      <c r="A5" s="3" t="s">
        <v>3</v>
      </c>
      <c r="B5" s="2" t="s">
        <v>27</v>
      </c>
      <c r="C5" t="s">
        <v>63</v>
      </c>
      <c r="D5">
        <v>2</v>
      </c>
      <c r="E5" s="6">
        <v>89</v>
      </c>
      <c r="F5" s="8">
        <f t="shared" si="0"/>
        <v>178</v>
      </c>
      <c r="I5" s="21" t="s">
        <v>62</v>
      </c>
      <c r="J5" s="29">
        <v>270</v>
      </c>
    </row>
    <row r="6" spans="1:10" ht="12.75">
      <c r="A6" s="3" t="s">
        <v>4</v>
      </c>
      <c r="B6" s="2" t="s">
        <v>28</v>
      </c>
      <c r="C6" t="s">
        <v>64</v>
      </c>
      <c r="D6">
        <v>9</v>
      </c>
      <c r="E6" s="6">
        <v>80</v>
      </c>
      <c r="F6" s="8">
        <f t="shared" si="0"/>
        <v>720</v>
      </c>
      <c r="I6" s="23" t="s">
        <v>64</v>
      </c>
      <c r="J6" s="31">
        <v>240</v>
      </c>
    </row>
    <row r="7" spans="1:10" ht="12.75">
      <c r="A7" s="3" t="s">
        <v>5</v>
      </c>
      <c r="B7" s="2" t="s">
        <v>29</v>
      </c>
      <c r="C7" t="s">
        <v>65</v>
      </c>
      <c r="D7">
        <v>16</v>
      </c>
      <c r="E7" s="6">
        <v>89</v>
      </c>
      <c r="F7" s="8">
        <f t="shared" si="0"/>
        <v>1424</v>
      </c>
      <c r="I7" s="23" t="s">
        <v>69</v>
      </c>
      <c r="J7" s="31">
        <v>68</v>
      </c>
    </row>
    <row r="8" spans="1:10" ht="12.75">
      <c r="A8" s="3" t="s">
        <v>6</v>
      </c>
      <c r="B8" s="2" t="s">
        <v>30</v>
      </c>
      <c r="C8" t="s">
        <v>66</v>
      </c>
      <c r="D8">
        <v>23</v>
      </c>
      <c r="E8" s="6">
        <v>2</v>
      </c>
      <c r="F8" s="8">
        <f t="shared" si="0"/>
        <v>46</v>
      </c>
      <c r="I8" s="23" t="s">
        <v>67</v>
      </c>
      <c r="J8" s="31">
        <v>90</v>
      </c>
    </row>
    <row r="9" spans="1:10" ht="12.75">
      <c r="A9" s="3" t="s">
        <v>7</v>
      </c>
      <c r="B9" s="2" t="s">
        <v>31</v>
      </c>
      <c r="C9" t="s">
        <v>67</v>
      </c>
      <c r="D9">
        <v>30</v>
      </c>
      <c r="E9" s="6">
        <v>45</v>
      </c>
      <c r="F9" s="8">
        <f t="shared" si="0"/>
        <v>1350</v>
      </c>
      <c r="I9" s="23" t="s">
        <v>66</v>
      </c>
      <c r="J9" s="31">
        <v>4</v>
      </c>
    </row>
    <row r="10" spans="1:10" ht="12.75">
      <c r="A10" s="3" t="s">
        <v>8</v>
      </c>
      <c r="B10" s="2" t="s">
        <v>32</v>
      </c>
      <c r="C10" t="s">
        <v>68</v>
      </c>
      <c r="D10">
        <v>37</v>
      </c>
      <c r="E10" s="6">
        <v>1</v>
      </c>
      <c r="F10" s="8">
        <f t="shared" si="0"/>
        <v>37</v>
      </c>
      <c r="I10" s="23" t="s">
        <v>70</v>
      </c>
      <c r="J10" s="31">
        <v>78</v>
      </c>
    </row>
    <row r="11" spans="1:10" ht="12.75">
      <c r="A11" s="3" t="s">
        <v>9</v>
      </c>
      <c r="B11" s="2" t="s">
        <v>33</v>
      </c>
      <c r="C11" t="s">
        <v>69</v>
      </c>
      <c r="D11">
        <v>44</v>
      </c>
      <c r="E11" s="6">
        <v>34</v>
      </c>
      <c r="F11" s="8">
        <f t="shared" si="0"/>
        <v>1496</v>
      </c>
      <c r="I11" s="23" t="s">
        <v>72</v>
      </c>
      <c r="J11" s="31">
        <v>112</v>
      </c>
    </row>
    <row r="12" spans="1:10" ht="12.75">
      <c r="A12" s="3" t="s">
        <v>10</v>
      </c>
      <c r="B12" s="2" t="s">
        <v>34</v>
      </c>
      <c r="C12" t="s">
        <v>70</v>
      </c>
      <c r="D12">
        <v>51</v>
      </c>
      <c r="E12" s="6">
        <v>39</v>
      </c>
      <c r="F12" s="8">
        <f t="shared" si="0"/>
        <v>1989</v>
      </c>
      <c r="I12" s="23" t="s">
        <v>65</v>
      </c>
      <c r="J12" s="31">
        <v>267</v>
      </c>
    </row>
    <row r="13" spans="1:10" ht="12.75">
      <c r="A13" s="3" t="s">
        <v>11</v>
      </c>
      <c r="B13" s="2" t="s">
        <v>35</v>
      </c>
      <c r="C13" t="s">
        <v>71</v>
      </c>
      <c r="D13">
        <v>58</v>
      </c>
      <c r="E13" s="6">
        <v>12</v>
      </c>
      <c r="F13" s="8">
        <f t="shared" si="0"/>
        <v>696</v>
      </c>
      <c r="I13" s="23" t="s">
        <v>68</v>
      </c>
      <c r="J13" s="31">
        <v>2</v>
      </c>
    </row>
    <row r="14" spans="1:10" ht="12.75">
      <c r="A14" s="3" t="s">
        <v>12</v>
      </c>
      <c r="B14" s="2" t="s">
        <v>36</v>
      </c>
      <c r="C14" t="s">
        <v>72</v>
      </c>
      <c r="D14">
        <v>65</v>
      </c>
      <c r="E14" s="6">
        <v>56</v>
      </c>
      <c r="F14" s="8">
        <f t="shared" si="0"/>
        <v>3640</v>
      </c>
      <c r="I14" s="23" t="s">
        <v>63</v>
      </c>
      <c r="J14" s="31">
        <v>267</v>
      </c>
    </row>
    <row r="15" spans="1:10" ht="12.75">
      <c r="A15" s="3" t="s">
        <v>13</v>
      </c>
      <c r="B15" s="2" t="s">
        <v>37</v>
      </c>
      <c r="C15" t="s">
        <v>61</v>
      </c>
      <c r="D15">
        <v>72</v>
      </c>
      <c r="E15" s="6">
        <v>120</v>
      </c>
      <c r="F15" s="8">
        <f t="shared" si="0"/>
        <v>8640</v>
      </c>
      <c r="I15" s="23" t="s">
        <v>61</v>
      </c>
      <c r="J15" s="31">
        <v>360</v>
      </c>
    </row>
    <row r="16" spans="1:10" ht="12.75">
      <c r="A16" s="3" t="s">
        <v>14</v>
      </c>
      <c r="B16" s="2" t="s">
        <v>38</v>
      </c>
      <c r="C16" t="s">
        <v>62</v>
      </c>
      <c r="D16">
        <v>79</v>
      </c>
      <c r="E16" s="6">
        <v>90</v>
      </c>
      <c r="F16" s="8">
        <f t="shared" si="0"/>
        <v>7110</v>
      </c>
      <c r="I16" s="23" t="s">
        <v>71</v>
      </c>
      <c r="J16" s="31">
        <v>24</v>
      </c>
    </row>
    <row r="17" spans="1:10" ht="12.75">
      <c r="A17" s="3" t="s">
        <v>15</v>
      </c>
      <c r="B17" s="3" t="s">
        <v>39</v>
      </c>
      <c r="C17" t="s">
        <v>63</v>
      </c>
      <c r="D17">
        <v>86</v>
      </c>
      <c r="E17" s="6">
        <v>89</v>
      </c>
      <c r="F17" s="8">
        <f t="shared" si="0"/>
        <v>7654</v>
      </c>
      <c r="I17" s="24" t="s">
        <v>1075</v>
      </c>
      <c r="J17" s="34">
        <v>1782</v>
      </c>
    </row>
    <row r="18" spans="1:6" ht="12.75">
      <c r="A18" s="3" t="s">
        <v>16</v>
      </c>
      <c r="B18" s="3" t="s">
        <v>40</v>
      </c>
      <c r="C18" t="s">
        <v>64</v>
      </c>
      <c r="D18">
        <v>12</v>
      </c>
      <c r="E18" s="6">
        <v>80</v>
      </c>
      <c r="F18" s="8">
        <f t="shared" si="0"/>
        <v>960</v>
      </c>
    </row>
    <row r="19" spans="1:6" ht="12.75">
      <c r="A19" s="3" t="s">
        <v>17</v>
      </c>
      <c r="B19" s="3" t="s">
        <v>41</v>
      </c>
      <c r="C19" t="s">
        <v>65</v>
      </c>
      <c r="D19">
        <v>32</v>
      </c>
      <c r="E19" s="6">
        <v>89</v>
      </c>
      <c r="F19" s="8">
        <f t="shared" si="0"/>
        <v>2848</v>
      </c>
    </row>
    <row r="20" spans="1:6" ht="12.75">
      <c r="A20" s="3" t="s">
        <v>18</v>
      </c>
      <c r="B20" s="3" t="s">
        <v>42</v>
      </c>
      <c r="C20" t="s">
        <v>66</v>
      </c>
      <c r="D20">
        <v>52</v>
      </c>
      <c r="E20" s="6">
        <v>2</v>
      </c>
      <c r="F20" s="8">
        <f t="shared" si="0"/>
        <v>104</v>
      </c>
    </row>
    <row r="21" spans="1:6" ht="12.75">
      <c r="A21" s="3" t="s">
        <v>19</v>
      </c>
      <c r="B21" s="3" t="s">
        <v>43</v>
      </c>
      <c r="C21" t="s">
        <v>67</v>
      </c>
      <c r="D21">
        <v>72</v>
      </c>
      <c r="E21" s="6">
        <v>45</v>
      </c>
      <c r="F21" s="8">
        <f t="shared" si="0"/>
        <v>3240</v>
      </c>
    </row>
    <row r="22" spans="1:6" ht="12.75">
      <c r="A22" s="3" t="s">
        <v>20</v>
      </c>
      <c r="B22" s="3" t="s">
        <v>44</v>
      </c>
      <c r="C22" t="s">
        <v>68</v>
      </c>
      <c r="D22">
        <v>92</v>
      </c>
      <c r="E22" s="6">
        <v>1</v>
      </c>
      <c r="F22" s="8">
        <f t="shared" si="0"/>
        <v>92</v>
      </c>
    </row>
    <row r="23" spans="1:6" ht="12.75">
      <c r="A23" s="3" t="s">
        <v>21</v>
      </c>
      <c r="B23" s="3" t="s">
        <v>45</v>
      </c>
      <c r="C23" t="s">
        <v>69</v>
      </c>
      <c r="D23">
        <v>112</v>
      </c>
      <c r="E23" s="6">
        <v>34</v>
      </c>
      <c r="F23" s="8">
        <f t="shared" si="0"/>
        <v>3808</v>
      </c>
    </row>
    <row r="24" spans="1:6" ht="12.75">
      <c r="A24" s="3" t="s">
        <v>22</v>
      </c>
      <c r="B24" s="3" t="s">
        <v>46</v>
      </c>
      <c r="C24" t="s">
        <v>70</v>
      </c>
      <c r="D24">
        <v>132</v>
      </c>
      <c r="E24" s="6">
        <v>39</v>
      </c>
      <c r="F24" s="8">
        <f t="shared" si="0"/>
        <v>5148</v>
      </c>
    </row>
    <row r="25" spans="1:6" ht="12.75">
      <c r="A25" s="3" t="s">
        <v>23</v>
      </c>
      <c r="B25" s="3" t="s">
        <v>47</v>
      </c>
      <c r="C25" t="s">
        <v>71</v>
      </c>
      <c r="D25">
        <v>152</v>
      </c>
      <c r="E25" s="6">
        <v>12</v>
      </c>
      <c r="F25" s="8">
        <f t="shared" si="0"/>
        <v>1824</v>
      </c>
    </row>
    <row r="26" spans="1:6" ht="12.75">
      <c r="A26" s="3" t="s">
        <v>54</v>
      </c>
      <c r="B26" s="3" t="s">
        <v>48</v>
      </c>
      <c r="C26" t="s">
        <v>72</v>
      </c>
      <c r="D26">
        <v>172</v>
      </c>
      <c r="E26" s="6">
        <v>56</v>
      </c>
      <c r="F26" s="8">
        <f t="shared" si="0"/>
        <v>9632</v>
      </c>
    </row>
    <row r="27" spans="1:6" ht="12.75">
      <c r="A27" s="3" t="s">
        <v>55</v>
      </c>
      <c r="B27" s="3" t="s">
        <v>49</v>
      </c>
      <c r="C27" t="s">
        <v>61</v>
      </c>
      <c r="D27">
        <v>192</v>
      </c>
      <c r="E27" s="6">
        <v>120</v>
      </c>
      <c r="F27" s="8">
        <f t="shared" si="0"/>
        <v>23040</v>
      </c>
    </row>
    <row r="28" spans="1:6" ht="12.75">
      <c r="A28" s="3" t="s">
        <v>56</v>
      </c>
      <c r="B28" s="3" t="s">
        <v>50</v>
      </c>
      <c r="C28" t="s">
        <v>62</v>
      </c>
      <c r="D28">
        <v>212</v>
      </c>
      <c r="E28" s="6">
        <v>90</v>
      </c>
      <c r="F28" s="8">
        <f t="shared" si="0"/>
        <v>19080</v>
      </c>
    </row>
    <row r="29" spans="1:6" ht="12.75">
      <c r="A29" s="3" t="s">
        <v>57</v>
      </c>
      <c r="B29" s="3" t="s">
        <v>51</v>
      </c>
      <c r="C29" t="s">
        <v>63</v>
      </c>
      <c r="D29">
        <v>232</v>
      </c>
      <c r="E29" s="6">
        <v>89</v>
      </c>
      <c r="F29" s="8">
        <f t="shared" si="0"/>
        <v>20648</v>
      </c>
    </row>
    <row r="30" spans="1:6" ht="12.75">
      <c r="A30" s="3" t="s">
        <v>58</v>
      </c>
      <c r="B30" s="3" t="s">
        <v>52</v>
      </c>
      <c r="C30" t="s">
        <v>64</v>
      </c>
      <c r="D30">
        <v>252</v>
      </c>
      <c r="E30" s="6">
        <v>80</v>
      </c>
      <c r="F30" s="8">
        <f t="shared" si="0"/>
        <v>20160</v>
      </c>
    </row>
    <row r="31" spans="1:6" ht="12.75">
      <c r="A31" s="3" t="s">
        <v>59</v>
      </c>
      <c r="B31" s="3" t="s">
        <v>53</v>
      </c>
      <c r="C31" t="s">
        <v>65</v>
      </c>
      <c r="D31">
        <v>272</v>
      </c>
      <c r="E31" s="6">
        <v>89</v>
      </c>
      <c r="F31" s="8">
        <f t="shared" si="0"/>
        <v>24208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6.00390625" style="0" bestFit="1" customWidth="1"/>
    <col min="2" max="2" width="11.625" style="0" bestFit="1" customWidth="1"/>
    <col min="3" max="3" width="14.625" style="0" bestFit="1" customWidth="1"/>
    <col min="4" max="4" width="10.375" style="0" bestFit="1" customWidth="1"/>
    <col min="5" max="5" width="14.625" style="0" bestFit="1" customWidth="1"/>
    <col min="6" max="6" width="10.375" style="0" bestFit="1" customWidth="1"/>
    <col min="9" max="9" width="8.375" style="0" bestFit="1" customWidth="1"/>
    <col min="10" max="10" width="10.00390625" style="0" bestFit="1" customWidth="1"/>
  </cols>
  <sheetData>
    <row r="1" spans="1:8" ht="15">
      <c r="A1" s="48" t="s">
        <v>1968</v>
      </c>
      <c r="B1" s="49"/>
      <c r="C1" s="49"/>
      <c r="D1" s="49"/>
      <c r="E1" s="50"/>
      <c r="F1" s="35"/>
      <c r="G1" s="52"/>
      <c r="H1" s="53"/>
    </row>
    <row r="2" spans="1:6" ht="15">
      <c r="A2" s="51" t="s">
        <v>1967</v>
      </c>
      <c r="B2" s="52"/>
      <c r="C2" s="52"/>
      <c r="D2" s="52"/>
      <c r="E2" s="52"/>
      <c r="F2" s="53"/>
    </row>
    <row r="4" spans="1:10" ht="23.25" customHeight="1">
      <c r="A4" s="47" t="s">
        <v>76</v>
      </c>
      <c r="B4" s="47" t="s">
        <v>77</v>
      </c>
      <c r="C4" s="47" t="s">
        <v>88</v>
      </c>
      <c r="D4" s="47" t="s">
        <v>89</v>
      </c>
      <c r="G4" s="4"/>
      <c r="H4" s="96" t="s">
        <v>1082</v>
      </c>
      <c r="I4" s="96" t="s">
        <v>91</v>
      </c>
      <c r="J4" s="96" t="s">
        <v>92</v>
      </c>
    </row>
    <row r="5" spans="1:10" ht="15">
      <c r="A5" s="47">
        <v>1</v>
      </c>
      <c r="B5" s="45" t="s">
        <v>78</v>
      </c>
      <c r="C5" s="44">
        <v>90</v>
      </c>
      <c r="D5" s="46">
        <f>(C5/939)*100</f>
        <v>9.584664536741213</v>
      </c>
      <c r="G5" s="1"/>
      <c r="H5" s="96">
        <v>2003</v>
      </c>
      <c r="I5" s="97">
        <v>17980</v>
      </c>
      <c r="J5" s="97">
        <v>32452</v>
      </c>
    </row>
    <row r="6" spans="1:10" ht="15">
      <c r="A6" s="47">
        <v>2</v>
      </c>
      <c r="B6" s="45" t="s">
        <v>79</v>
      </c>
      <c r="C6" s="44">
        <v>300</v>
      </c>
      <c r="D6" s="46">
        <f aca="true" t="shared" si="0" ref="D6:D14">(C6/939)*100</f>
        <v>31.948881789137378</v>
      </c>
      <c r="G6" s="1"/>
      <c r="H6" s="96">
        <v>2004</v>
      </c>
      <c r="I6" s="97">
        <v>31458</v>
      </c>
      <c r="J6" s="97">
        <v>34987</v>
      </c>
    </row>
    <row r="7" spans="1:10" ht="15">
      <c r="A7" s="47">
        <v>3</v>
      </c>
      <c r="B7" s="45" t="s">
        <v>80</v>
      </c>
      <c r="C7" s="44">
        <v>198</v>
      </c>
      <c r="D7" s="46">
        <f t="shared" si="0"/>
        <v>21.08626198083067</v>
      </c>
      <c r="G7" s="1"/>
      <c r="H7" s="96">
        <v>2005</v>
      </c>
      <c r="I7" s="97">
        <v>26710</v>
      </c>
      <c r="J7" s="97">
        <v>35487</v>
      </c>
    </row>
    <row r="8" spans="1:10" ht="15">
      <c r="A8" s="47">
        <v>4</v>
      </c>
      <c r="B8" s="45" t="s">
        <v>81</v>
      </c>
      <c r="C8" s="44">
        <v>120</v>
      </c>
      <c r="D8" s="46">
        <f t="shared" si="0"/>
        <v>12.779552715654951</v>
      </c>
      <c r="G8" s="1"/>
      <c r="H8" s="96">
        <v>2006</v>
      </c>
      <c r="I8" s="97">
        <v>45200</v>
      </c>
      <c r="J8" s="97">
        <v>38524</v>
      </c>
    </row>
    <row r="9" spans="1:10" ht="15">
      <c r="A9" s="47">
        <v>5</v>
      </c>
      <c r="B9" s="45" t="s">
        <v>82</v>
      </c>
      <c r="C9" s="44">
        <v>91</v>
      </c>
      <c r="D9" s="46">
        <f t="shared" si="0"/>
        <v>9.691160809371672</v>
      </c>
      <c r="G9" s="1"/>
      <c r="H9" s="96">
        <v>2007</v>
      </c>
      <c r="I9" s="97">
        <v>35440</v>
      </c>
      <c r="J9" s="97">
        <v>63668</v>
      </c>
    </row>
    <row r="10" spans="1:10" ht="15">
      <c r="A10" s="47">
        <v>6</v>
      </c>
      <c r="B10" s="45" t="s">
        <v>83</v>
      </c>
      <c r="C10" s="44">
        <v>56</v>
      </c>
      <c r="D10" s="46">
        <f t="shared" si="0"/>
        <v>5.963791267305645</v>
      </c>
      <c r="G10" s="1"/>
      <c r="H10" s="96">
        <v>2008</v>
      </c>
      <c r="I10" s="97">
        <v>39805</v>
      </c>
      <c r="J10" s="97">
        <v>71472</v>
      </c>
    </row>
    <row r="11" spans="1:10" ht="15">
      <c r="A11" s="47">
        <v>7</v>
      </c>
      <c r="B11" s="45" t="s">
        <v>84</v>
      </c>
      <c r="C11" s="44">
        <v>54</v>
      </c>
      <c r="D11" s="46">
        <f t="shared" si="0"/>
        <v>5.7507987220447285</v>
      </c>
      <c r="G11" s="1"/>
      <c r="H11" s="96">
        <v>2009</v>
      </c>
      <c r="I11" s="97">
        <v>44170</v>
      </c>
      <c r="J11" s="97">
        <v>79276</v>
      </c>
    </row>
    <row r="12" spans="1:7" ht="15">
      <c r="A12" s="47">
        <v>8</v>
      </c>
      <c r="B12" s="45" t="s">
        <v>85</v>
      </c>
      <c r="C12" s="44">
        <v>22</v>
      </c>
      <c r="D12" s="46">
        <f t="shared" si="0"/>
        <v>2.3429179978700745</v>
      </c>
      <c r="G12" s="1"/>
    </row>
    <row r="13" spans="1:7" ht="15">
      <c r="A13" s="47">
        <v>9</v>
      </c>
      <c r="B13" s="45" t="s">
        <v>86</v>
      </c>
      <c r="C13" s="44">
        <v>9</v>
      </c>
      <c r="D13" s="46">
        <f t="shared" si="0"/>
        <v>0.9584664536741214</v>
      </c>
      <c r="G13" s="1"/>
    </row>
    <row r="14" spans="1:7" ht="15">
      <c r="A14" s="47">
        <v>10</v>
      </c>
      <c r="B14" s="45" t="s">
        <v>87</v>
      </c>
      <c r="C14" s="44">
        <v>3</v>
      </c>
      <c r="D14" s="46">
        <f t="shared" si="0"/>
        <v>0.3194888178913738</v>
      </c>
      <c r="G14" s="1"/>
    </row>
    <row r="15" spans="1:7" ht="12.75">
      <c r="A15" s="119" t="s">
        <v>90</v>
      </c>
      <c r="B15" s="119"/>
      <c r="C15" s="9">
        <f>SUM(C5:C14)</f>
        <v>943</v>
      </c>
      <c r="D15" s="10">
        <f>SUM(D5:D14)</f>
        <v>100.42598509052183</v>
      </c>
      <c r="G15" s="1"/>
    </row>
  </sheetData>
  <sheetProtection/>
  <mergeCells count="1">
    <mergeCell ref="A15:B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8.25390625" style="0" bestFit="1" customWidth="1"/>
    <col min="2" max="2" width="14.875" style="0" bestFit="1" customWidth="1"/>
    <col min="3" max="3" width="11.125" style="0" bestFit="1" customWidth="1"/>
    <col min="6" max="6" width="13.25390625" style="0" bestFit="1" customWidth="1"/>
  </cols>
  <sheetData>
    <row r="1" spans="1:12" ht="15">
      <c r="A1" s="108" t="s">
        <v>2059</v>
      </c>
      <c r="B1" s="108" t="s">
        <v>1919</v>
      </c>
      <c r="C1" s="108" t="s">
        <v>2060</v>
      </c>
      <c r="D1">
        <v>1</v>
      </c>
      <c r="E1" s="112" t="s">
        <v>2071</v>
      </c>
      <c r="F1" s="113"/>
      <c r="G1" s="113"/>
      <c r="H1" s="113"/>
      <c r="I1" s="113"/>
      <c r="J1" s="113"/>
      <c r="K1" s="113"/>
      <c r="L1" s="114"/>
    </row>
    <row r="2" spans="1:3" ht="12.75">
      <c r="A2" s="107">
        <v>1</v>
      </c>
      <c r="B2" s="107" t="s">
        <v>2061</v>
      </c>
      <c r="C2" s="107">
        <v>5488837</v>
      </c>
    </row>
    <row r="3" spans="1:12" ht="12.75" customHeight="1">
      <c r="A3" s="107">
        <v>2</v>
      </c>
      <c r="B3" s="107" t="s">
        <v>2062</v>
      </c>
      <c r="C3" s="107">
        <v>3435436</v>
      </c>
      <c r="I3" s="120" t="s">
        <v>2072</v>
      </c>
      <c r="J3" s="120"/>
      <c r="K3" s="120"/>
      <c r="L3" s="120"/>
    </row>
    <row r="4" spans="1:12" ht="12.75">
      <c r="A4" s="107">
        <v>3</v>
      </c>
      <c r="B4" s="107" t="s">
        <v>2063</v>
      </c>
      <c r="C4" s="107">
        <v>2143434</v>
      </c>
      <c r="I4" s="120"/>
      <c r="J4" s="120"/>
      <c r="K4" s="120"/>
      <c r="L4" s="120"/>
    </row>
    <row r="5" spans="1:12" ht="12.75">
      <c r="A5" s="107">
        <v>4</v>
      </c>
      <c r="B5" s="107" t="s">
        <v>2064</v>
      </c>
      <c r="C5" s="107">
        <v>4634634</v>
      </c>
      <c r="I5" s="120"/>
      <c r="J5" s="120"/>
      <c r="K5" s="120"/>
      <c r="L5" s="120"/>
    </row>
    <row r="6" spans="1:12" ht="12.75">
      <c r="A6" s="107">
        <v>5</v>
      </c>
      <c r="B6" s="107" t="s">
        <v>2065</v>
      </c>
      <c r="C6" s="107">
        <v>6346433</v>
      </c>
      <c r="I6" s="120"/>
      <c r="J6" s="120"/>
      <c r="K6" s="120"/>
      <c r="L6" s="120"/>
    </row>
    <row r="7" spans="1:12" ht="12.75">
      <c r="A7" s="107">
        <v>6</v>
      </c>
      <c r="B7" s="107" t="s">
        <v>2066</v>
      </c>
      <c r="C7" s="107">
        <v>4364362</v>
      </c>
      <c r="I7" s="120"/>
      <c r="J7" s="120"/>
      <c r="K7" s="120"/>
      <c r="L7" s="120"/>
    </row>
    <row r="8" spans="1:12" ht="15">
      <c r="A8" s="107">
        <v>7</v>
      </c>
      <c r="B8" s="107" t="s">
        <v>2067</v>
      </c>
      <c r="C8" s="107">
        <v>2382291</v>
      </c>
      <c r="E8" s="108" t="s">
        <v>2059</v>
      </c>
      <c r="F8" s="108" t="s">
        <v>1919</v>
      </c>
      <c r="G8" s="108" t="s">
        <v>2060</v>
      </c>
      <c r="I8" s="120"/>
      <c r="J8" s="120"/>
      <c r="K8" s="120"/>
      <c r="L8" s="120"/>
    </row>
    <row r="9" spans="1:12" ht="12.75">
      <c r="A9" s="107">
        <v>8</v>
      </c>
      <c r="B9" s="107" t="s">
        <v>2068</v>
      </c>
      <c r="C9" s="107">
        <v>4002222</v>
      </c>
      <c r="E9" s="109">
        <f>INDEX(A2:C11,D1,1)</f>
        <v>1</v>
      </c>
      <c r="F9" s="110" t="str">
        <f>INDEX(A2:C11,D1,2)</f>
        <v>Ahmet GÖBEK</v>
      </c>
      <c r="G9" s="111">
        <f>INDEX(A2:C11,D1,3)</f>
        <v>5488837</v>
      </c>
      <c r="I9" s="120"/>
      <c r="J9" s="120"/>
      <c r="K9" s="120"/>
      <c r="L9" s="120"/>
    </row>
    <row r="10" spans="1:12" ht="12.75">
      <c r="A10" s="107">
        <v>9</v>
      </c>
      <c r="B10" s="107" t="s">
        <v>2069</v>
      </c>
      <c r="C10" s="107">
        <v>5555625</v>
      </c>
      <c r="I10" s="120"/>
      <c r="J10" s="120"/>
      <c r="K10" s="120"/>
      <c r="L10" s="120"/>
    </row>
    <row r="11" spans="1:12" ht="12.75">
      <c r="A11" s="107">
        <v>10</v>
      </c>
      <c r="B11" s="107" t="s">
        <v>2070</v>
      </c>
      <c r="C11" s="107">
        <v>6325878</v>
      </c>
      <c r="I11" s="120"/>
      <c r="J11" s="120"/>
      <c r="K11" s="120"/>
      <c r="L11" s="120"/>
    </row>
    <row r="12" spans="9:12" ht="12.75">
      <c r="I12" s="120"/>
      <c r="J12" s="120"/>
      <c r="K12" s="120"/>
      <c r="L12" s="120"/>
    </row>
    <row r="13" spans="9:12" ht="12.75">
      <c r="I13" s="120"/>
      <c r="J13" s="120"/>
      <c r="K13" s="120"/>
      <c r="L13" s="120"/>
    </row>
  </sheetData>
  <sheetProtection/>
  <mergeCells count="2">
    <mergeCell ref="E1:L1"/>
    <mergeCell ref="I3:L1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ikeskin</dc:creator>
  <cp:keywords/>
  <dc:description/>
  <cp:lastModifiedBy>keskin</cp:lastModifiedBy>
  <dcterms:created xsi:type="dcterms:W3CDTF">2010-03-10T09:19:56Z</dcterms:created>
  <dcterms:modified xsi:type="dcterms:W3CDTF">2014-12-05T08:30:43Z</dcterms:modified>
  <cp:category/>
  <cp:version/>
  <cp:contentType/>
  <cp:contentStatus/>
</cp:coreProperties>
</file>